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006115547\Desktop\RdA 402186_Fornitura e posa in opera UPS\03. Doc. di GARA\"/>
    </mc:Choice>
  </mc:AlternateContent>
  <xr:revisionPtr revIDLastSave="0" documentId="13_ncr:1_{C5C68BAE-CEC7-4D4F-BDC0-6C0EED555621}" xr6:coauthVersionLast="47" xr6:coauthVersionMax="47" xr10:uidLastSave="{00000000-0000-0000-0000-000000000000}"/>
  <bookViews>
    <workbookView xWindow="-110" yWindow="-110" windowWidth="19420" windowHeight="10420" activeTab="1" xr2:uid="{BC9C502A-3EF7-428C-9A97-CE244B4D7432}"/>
  </bookViews>
  <sheets>
    <sheet name="Foglio 1" sheetId="1" r:id="rId1"/>
    <sheet name="Foglio 2" sheetId="2" r:id="rId2"/>
  </sheets>
  <definedNames>
    <definedName name="_xlnm.Print_Area" localSheetId="0">'Foglio 1'!$A$1:$D$18</definedName>
    <definedName name="_xlnm.Print_Area" localSheetId="1">'Foglio 2'!$A$1:$G$91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86" i="2" l="1"/>
  <c r="G83" i="2"/>
  <c r="G82" i="2"/>
  <c r="G81"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11" i="2"/>
  <c r="G10" i="2"/>
  <c r="G9" i="2"/>
  <c r="G86" i="2" l="1"/>
  <c r="G90" i="2" s="1"/>
  <c r="C13" i="1"/>
  <c r="D9" i="1" l="1"/>
  <c r="D13" i="1" s="1"/>
</calcChain>
</file>

<file path=xl/sharedStrings.xml><?xml version="1.0" encoding="utf-8"?>
<sst xmlns="http://schemas.openxmlformats.org/spreadsheetml/2006/main" count="344" uniqueCount="125">
  <si>
    <t>Celle con calcolo automatico - NON MODIFICABILI</t>
  </si>
  <si>
    <t>Celle che il Concorrente deve compilare</t>
  </si>
  <si>
    <t>TOTALE IMPORTO CONTRATTO AL NETTO DEL RIBASSO PERCENTUALE UNICO OFFERTO</t>
  </si>
  <si>
    <t>Il sottoscritto Concorrente ________________________________________ con sede legale in ______________, Via/Piazza ____________________ n. ____ 
cap. _________  città _________________  provincia di _______________,
 C.F. n. ___________________ partita I.V.A. n. ________________ ed iscritta alla C.C.I.A.A. di _______________ con il n. ________________
[N.B.: in caso di raggruppamenti/aggregazioni di imprese indicare i riferimenti della mandataria e delle mandanti]</t>
  </si>
  <si>
    <t xml:space="preserve">TOTALE IMPORTO  POSTO A BASE D'ASTA </t>
  </si>
  <si>
    <t>DESCRIZIONE ATTIVITÁ</t>
  </si>
  <si>
    <t>FORNITURA E POSA IN OPERA DI GRUPPI STATICI DI CONTINUITÁ PER GLI IMPIANTI DI STAZIONE DI ESAZIONE PEDAGGIO DELLA RETE DI AUTOSTRADE PER L'ITALIA
CIG XXXXXXXX</t>
  </si>
  <si>
    <t xml:space="preserve">Rif. </t>
  </si>
  <si>
    <t>Fornitura e posa in opera di gruppi statici di continuità per gli impianti di n. 75 stazioni di esazione pedaggio.</t>
  </si>
  <si>
    <t>Oneri della sicurezza</t>
  </si>
  <si>
    <t>Importo a base d'asta</t>
  </si>
  <si>
    <t>INSERIRE LA PERCENTUALE UNICA DI RIBASSO DA APPLICARE ALL’IMPORTO TOTALE POSTO A BASE D’ASTA E RELATIVO ALL'ESECUZIONE DELLE PRESTAZIONI CONTRATTUALI</t>
  </si>
  <si>
    <t>Importo offerto</t>
  </si>
  <si>
    <t>Nr.</t>
  </si>
  <si>
    <t>Costi ex. Art. 95, comma 10 D. Lgs. 50/2016</t>
  </si>
  <si>
    <t xml:space="preserve">Importo </t>
  </si>
  <si>
    <t>Stima dei costi della manodopera, ai sensi dell’art. 95, comma 10 del Codice;</t>
  </si>
  <si>
    <t xml:space="preserve">Inserire la stima dei costi aziendali relativi alla salute ed alla sicurezza sui luoghi di lavoro di cui all’art. 95, comma 10 del Codice. Detti costi relativi alla sicurezza connessi con l’attività d’impresa dovranno risultare congrui rispetto all’entità e le caratteristiche delle prestazioni oggetto dell’appalto. </t>
  </si>
  <si>
    <t>LEGENDA</t>
  </si>
  <si>
    <t xml:space="preserve">                                                                                                                             </t>
  </si>
  <si>
    <t>Oneri per la sicurezza non soggetti a ribasso</t>
  </si>
  <si>
    <t>n.</t>
  </si>
  <si>
    <t>INSERIRE LA PERCENTUALE UNICA DI RIBASSO DA APPLICARE SIA ALL'IMPORTO PREVISTO PER CIASCUN SITO DI INTERVENTO, SIA ALL’IMPORTO TOTALE POSTO A BASE D’ASTA</t>
  </si>
  <si>
    <t>IMPIANTO DI STAZIONE</t>
  </si>
  <si>
    <t>TRATTA</t>
  </si>
  <si>
    <t>DIREZIONE DI TRONCO</t>
  </si>
  <si>
    <t>A12</t>
  </si>
  <si>
    <t>A14</t>
  </si>
  <si>
    <t>A16</t>
  </si>
  <si>
    <t>A01</t>
  </si>
  <si>
    <t>DT3</t>
  </si>
  <si>
    <r>
      <t xml:space="preserve">Fornitura e posa in opera di n. </t>
    </r>
    <r>
      <rPr>
        <b/>
        <sz val="10"/>
        <rFont val="Garamond"/>
        <family val="1"/>
      </rPr>
      <t>2</t>
    </r>
    <r>
      <rPr>
        <sz val="10"/>
        <rFont val="Garamond"/>
        <family val="1"/>
      </rPr>
      <t xml:space="preserve"> gruppi statici di continuità</t>
    </r>
  </si>
  <si>
    <r>
      <t xml:space="preserve">Fornitura e posa in opera di n. </t>
    </r>
    <r>
      <rPr>
        <b/>
        <sz val="10"/>
        <rFont val="Garamond"/>
        <family val="1"/>
      </rPr>
      <t>4</t>
    </r>
    <r>
      <rPr>
        <sz val="10"/>
        <rFont val="Garamond"/>
        <family val="1"/>
      </rPr>
      <t xml:space="preserve"> gruppi statici di continuità</t>
    </r>
  </si>
  <si>
    <t>IMPORTO UNITARIO OFFERTO</t>
  </si>
  <si>
    <t>IMPORTO TOTALE DEL CONTRATTO</t>
  </si>
  <si>
    <t>Importo</t>
  </si>
  <si>
    <t>All. xx - SCHEMA DI OFFERTA ECONOMICA - Lotto 2</t>
  </si>
  <si>
    <t>Sito Aggiuntivo a disposizione della
committente</t>
  </si>
  <si>
    <t>Bologna Fiera</t>
  </si>
  <si>
    <t>Roma Nord</t>
  </si>
  <si>
    <t>Attigliano</t>
  </si>
  <si>
    <t>Ponzano Soratta</t>
  </si>
  <si>
    <t>Anagni</t>
  </si>
  <si>
    <t>Frosinone</t>
  </si>
  <si>
    <t>Monteporzio</t>
  </si>
  <si>
    <t>San Cesareo</t>
  </si>
  <si>
    <t>Colleferro</t>
  </si>
  <si>
    <t>Valmontone</t>
  </si>
  <si>
    <t>Fiano Romano</t>
  </si>
  <si>
    <t>Magliano Sabina</t>
  </si>
  <si>
    <t>Ferentino</t>
  </si>
  <si>
    <t>Maccarese</t>
  </si>
  <si>
    <t>Roma Ovest</t>
  </si>
  <si>
    <t>Torrimpietra</t>
  </si>
  <si>
    <t>Napoli Nord</t>
  </si>
  <si>
    <t>Caserta Sud</t>
  </si>
  <si>
    <t>Santa Maria Capua Vetere</t>
  </si>
  <si>
    <t>Baiano</t>
  </si>
  <si>
    <t>Vallata</t>
  </si>
  <si>
    <t>Lacedonia</t>
  </si>
  <si>
    <t>Avellino Ovest</t>
  </si>
  <si>
    <t>Napoli Est</t>
  </si>
  <si>
    <t>Pomigliano d'Arco</t>
  </si>
  <si>
    <t>Capua</t>
  </si>
  <si>
    <t>Tufino</t>
  </si>
  <si>
    <t>Montemiletto</t>
  </si>
  <si>
    <t>Ceprano</t>
  </si>
  <si>
    <t>Nola</t>
  </si>
  <si>
    <t>Pescara Ovest - Chieti</t>
  </si>
  <si>
    <t>Pesaro</t>
  </si>
  <si>
    <t>Marotta Mondolfo</t>
  </si>
  <si>
    <t>Ancona Nord</t>
  </si>
  <si>
    <t>Loreto</t>
  </si>
  <si>
    <t>Macerata</t>
  </si>
  <si>
    <t>Pedaso</t>
  </si>
  <si>
    <t>Roseto</t>
  </si>
  <si>
    <t>Atri Pineto</t>
  </si>
  <si>
    <t>Val di Sandro</t>
  </si>
  <si>
    <t>Vasto Nord</t>
  </si>
  <si>
    <t>Termoli</t>
  </si>
  <si>
    <t>Senigallia</t>
  </si>
  <si>
    <t>Porto S. Elpidio</t>
  </si>
  <si>
    <t>Montemarciano</t>
  </si>
  <si>
    <t>Val Vibrata</t>
  </si>
  <si>
    <t>Vasto Sud</t>
  </si>
  <si>
    <t>Pescara Sud</t>
  </si>
  <si>
    <t>Teramo</t>
  </si>
  <si>
    <t>San Benedetto</t>
  </si>
  <si>
    <t>San Severo</t>
  </si>
  <si>
    <t>Foggia</t>
  </si>
  <si>
    <t>Andria</t>
  </si>
  <si>
    <t>Trani</t>
  </si>
  <si>
    <t>Molfetta</t>
  </si>
  <si>
    <t>Bari Sud</t>
  </si>
  <si>
    <t>Acquaviva delle Fonti</t>
  </si>
  <si>
    <t>Gioia del Colle</t>
  </si>
  <si>
    <t>Mottola</t>
  </si>
  <si>
    <t>Bari Nord</t>
  </si>
  <si>
    <t>Cerignola Ovest</t>
  </si>
  <si>
    <t>Udine Nord</t>
  </si>
  <si>
    <t>Gemona</t>
  </si>
  <si>
    <t>Carnia</t>
  </si>
  <si>
    <t>Pontebba</t>
  </si>
  <si>
    <t>Ugovizza</t>
  </si>
  <si>
    <t>Treviso Sud</t>
  </si>
  <si>
    <t>Treviso Nord</t>
  </si>
  <si>
    <t>Conegliano</t>
  </si>
  <si>
    <t>Vittorio Veneto Nord</t>
  </si>
  <si>
    <t>Fadalto</t>
  </si>
  <si>
    <t>Belluno</t>
  </si>
  <si>
    <t>Venezia Nord</t>
  </si>
  <si>
    <t>A30</t>
  </si>
  <si>
    <t>A23</t>
  </si>
  <si>
    <t>A27</t>
  </si>
  <si>
    <t>DT</t>
  </si>
  <si>
    <t>DT5</t>
  </si>
  <si>
    <t>DT6</t>
  </si>
  <si>
    <t>DT7</t>
  </si>
  <si>
    <t>DT8</t>
  </si>
  <si>
    <t>DT9</t>
  </si>
  <si>
    <t>Vittorio Veneto Sud</t>
  </si>
  <si>
    <t>-</t>
  </si>
  <si>
    <t>FORNITURA E POSA IN OPERA DI GRUPPI STATICI DI CONTINUITÁ PER GLI IMPIANTI DI STAZIONE DI ESAZIONE PEDAGGIO DELLA RETE DI AUTOSTRADE PER L'ITALIA
CIG 8949284EC5</t>
  </si>
  <si>
    <t>All. 07 - SCHEMA DI OFFERTA ECONOMICA - Lotto 2</t>
  </si>
  <si>
    <t>IMPORTO POSTO A BASE D'ASTA A SITO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</si>
</sst>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00_-;\-&quot;€&quot;\ * #,##0.00_-;_-&quot;€&quot;\ * &quot;-&quot;??_-;_-@_-"/>
    <numFmt numFmtId="165" formatCode="_-[$€-410]\ * #,##0.00_-;\-[$€-410]\ * #,##0.00_-;_-[$€-410]\ * &quot;-&quot;??_-;_-@_-"/>
    <numFmt numFmtId="166" formatCode="#,##0.00\ &quot;€&quot;"/>
  </numFmts>
  <fonts count="17" x14ac:knownFonts="1">
    <font>
      <sz val="11"/>
      <color rgb="FF000000"/>
      <name val="Calibri"/>
      <family val="2"/>
      <charset val="1"/>
    </font>
    <font>
      <sz val="11"/>
      <color theme="1"/>
      <name val="Calibri"/>
      <family val="2"/>
      <scheme val="minor"/>
    </font>
    <font>
      <sz val="11"/>
      <color theme="1"/>
      <name val="Calibri"/>
      <family val="2"/>
      <scheme val="minor"/>
    </font>
    <font>
      <sz val="11"/>
      <color rgb="FF000000"/>
      <name val="Calibri"/>
      <family val="2"/>
      <charset val="1"/>
    </font>
    <font>
      <i/>
      <sz val="11"/>
      <color rgb="FF000000"/>
      <name val="Garamond"/>
      <family val="1"/>
    </font>
    <font>
      <sz val="11"/>
      <color rgb="FF000000"/>
      <name val="Garamond"/>
      <family val="1"/>
    </font>
    <font>
      <b/>
      <sz val="11"/>
      <color rgb="FF000000"/>
      <name val="Garamond"/>
      <family val="1"/>
    </font>
    <font>
      <sz val="10"/>
      <name val="Garamond"/>
      <family val="1"/>
    </font>
    <font>
      <sz val="10"/>
      <color rgb="FF000000"/>
      <name val="Garamond"/>
      <family val="1"/>
    </font>
    <font>
      <sz val="8"/>
      <name val="Calibri"/>
      <family val="2"/>
      <charset val="1"/>
    </font>
    <font>
      <b/>
      <sz val="10"/>
      <color rgb="FF000000"/>
      <name val="Garamond"/>
      <family val="1"/>
    </font>
    <font>
      <sz val="11"/>
      <color theme="1"/>
      <name val="Garamond"/>
      <family val="1"/>
    </font>
    <font>
      <sz val="11"/>
      <color rgb="FFFF0000"/>
      <name val="Garamond"/>
      <family val="1"/>
    </font>
    <font>
      <b/>
      <sz val="10"/>
      <name val="Garamond"/>
      <family val="1"/>
    </font>
    <font>
      <sz val="10"/>
      <color theme="1"/>
      <name val="Garamond"/>
      <family val="1"/>
    </font>
    <font>
      <sz val="11"/>
      <name val="Garamond"/>
      <family val="1"/>
    </font>
    <font>
      <b/>
      <sz val="11"/>
      <name val="Garamond"/>
      <family val="1"/>
    </font>
  </fonts>
  <fills count="7">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right style="thin">
        <color auto="1"/>
      </right>
      <top style="medium">
        <color indexed="64"/>
      </top>
      <bottom style="medium">
        <color indexed="64"/>
      </bottom>
      <diagonal/>
    </border>
    <border>
      <left/>
      <right/>
      <top style="thin">
        <color indexed="64"/>
      </top>
      <bottom style="thin">
        <color indexed="64"/>
      </bottom>
      <diagonal/>
    </border>
    <border>
      <left style="thin">
        <color auto="1"/>
      </left>
      <right style="thin">
        <color auto="1"/>
      </right>
      <top/>
      <bottom style="thin">
        <color auto="1"/>
      </bottom>
      <diagonal/>
    </border>
  </borders>
  <cellStyleXfs count="4">
    <xf numFmtId="0" fontId="0" fillId="0" borderId="0"/>
    <xf numFmtId="164" fontId="2" fillId="0" borderId="0" applyFont="0" applyFill="0" applyBorder="0" applyAlignment="0" applyProtection="0"/>
    <xf numFmtId="9" fontId="3" fillId="0" borderId="0" applyFont="0" applyFill="0" applyBorder="0" applyAlignment="0" applyProtection="0"/>
    <xf numFmtId="164" fontId="1" fillId="0" borderId="0" applyFont="0" applyFill="0" applyBorder="0" applyAlignment="0" applyProtection="0"/>
  </cellStyleXfs>
  <cellXfs count="134">
    <xf numFmtId="0" fontId="0" fillId="0" borderId="0" xfId="0"/>
    <xf numFmtId="0" fontId="5" fillId="0" borderId="0" xfId="0" applyFont="1" applyProtection="1"/>
    <xf numFmtId="0" fontId="6" fillId="0" borderId="0" xfId="0" applyFont="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10" fontId="6" fillId="2" borderId="8" xfId="2" applyNumberFormat="1" applyFont="1" applyFill="1" applyBorder="1" applyAlignment="1" applyProtection="1">
      <alignment horizontal="center" vertical="center" wrapText="1"/>
      <protection locked="0"/>
    </xf>
    <xf numFmtId="0" fontId="5" fillId="0" borderId="0" xfId="0" applyFont="1" applyAlignment="1" applyProtection="1">
      <alignment horizontal="left"/>
    </xf>
    <xf numFmtId="0" fontId="6" fillId="0" borderId="0" xfId="0" applyFont="1" applyAlignment="1" applyProtection="1">
      <alignment horizontal="center"/>
    </xf>
    <xf numFmtId="0" fontId="6" fillId="0" borderId="9"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11" xfId="0" applyFont="1" applyBorder="1" applyAlignment="1" applyProtection="1">
      <alignment horizontal="center" vertical="center"/>
    </xf>
    <xf numFmtId="10" fontId="5" fillId="0" borderId="0" xfId="2" applyNumberFormat="1" applyFont="1" applyProtection="1"/>
    <xf numFmtId="164" fontId="5" fillId="0" borderId="0" xfId="1" applyFont="1" applyFill="1" applyBorder="1" applyAlignment="1" applyProtection="1">
      <alignment vertical="center"/>
    </xf>
    <xf numFmtId="0" fontId="4" fillId="0" borderId="0" xfId="0" applyFont="1" applyBorder="1" applyAlignment="1" applyProtection="1">
      <alignment horizontal="center" vertical="center" wrapText="1"/>
    </xf>
    <xf numFmtId="0" fontId="5" fillId="0" borderId="0" xfId="0" applyFont="1" applyAlignment="1" applyProtection="1">
      <alignment horizontal="left" vertical="center"/>
    </xf>
    <xf numFmtId="0" fontId="5" fillId="0" borderId="0" xfId="0" applyFont="1" applyAlignment="1" applyProtection="1">
      <alignment vertical="center"/>
    </xf>
    <xf numFmtId="164" fontId="4" fillId="0" borderId="0" xfId="1" applyFont="1" applyBorder="1" applyAlignment="1" applyProtection="1">
      <alignment horizontal="center" vertical="center"/>
    </xf>
    <xf numFmtId="0" fontId="6" fillId="0" borderId="12" xfId="0" applyFont="1" applyBorder="1" applyAlignment="1" applyProtection="1">
      <alignment horizontal="center" vertical="center"/>
    </xf>
    <xf numFmtId="164" fontId="5" fillId="0" borderId="0" xfId="1" applyFont="1" applyFill="1" applyBorder="1" applyAlignment="1" applyProtection="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4" fillId="0" borderId="2" xfId="0" applyFont="1" applyBorder="1" applyAlignment="1" applyProtection="1">
      <alignment horizontal="center" vertical="center"/>
    </xf>
    <xf numFmtId="0" fontId="5" fillId="0" borderId="0" xfId="0" applyFont="1"/>
    <xf numFmtId="0" fontId="6" fillId="0" borderId="0" xfId="0" applyFont="1" applyAlignment="1">
      <alignment horizontal="center" vertical="center" wrapText="1"/>
    </xf>
    <xf numFmtId="0" fontId="5" fillId="0" borderId="0" xfId="0" applyFont="1" applyAlignment="1">
      <alignment horizontal="left"/>
    </xf>
    <xf numFmtId="0" fontId="6" fillId="0" borderId="0" xfId="0" applyFont="1" applyAlignment="1">
      <alignment horizontal="center"/>
    </xf>
    <xf numFmtId="0" fontId="12" fillId="0" borderId="0" xfId="0" applyFont="1"/>
    <xf numFmtId="0" fontId="5" fillId="0" borderId="1" xfId="0" applyFont="1" applyBorder="1" applyAlignment="1">
      <alignment horizontal="center" vertical="center"/>
    </xf>
    <xf numFmtId="164" fontId="5" fillId="0" borderId="0" xfId="3" applyFont="1" applyFill="1" applyBorder="1" applyAlignment="1" applyProtection="1">
      <alignment vertical="center"/>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164" fontId="4" fillId="0" borderId="0" xfId="3" applyFont="1" applyBorder="1" applyAlignment="1" applyProtection="1">
      <alignment horizontal="center"/>
    </xf>
    <xf numFmtId="164" fontId="5" fillId="0" borderId="0" xfId="3" applyFont="1" applyProtection="1"/>
    <xf numFmtId="0" fontId="6" fillId="0" borderId="1" xfId="0" applyFont="1" applyBorder="1" applyAlignment="1">
      <alignment horizontal="center" vertical="center"/>
    </xf>
    <xf numFmtId="0" fontId="5" fillId="0" borderId="0" xfId="0" applyFont="1" applyAlignment="1">
      <alignment vertical="center"/>
    </xf>
    <xf numFmtId="0" fontId="5" fillId="0" borderId="22" xfId="0" applyFont="1" applyBorder="1" applyAlignment="1">
      <alignment horizontal="center" vertical="center"/>
    </xf>
    <xf numFmtId="0" fontId="7" fillId="0" borderId="22" xfId="0" applyFont="1" applyBorder="1" applyAlignment="1">
      <alignment horizontal="left" vertical="top" wrapText="1"/>
    </xf>
    <xf numFmtId="0" fontId="5" fillId="0" borderId="1" xfId="0" applyFont="1" applyFill="1" applyBorder="1" applyAlignment="1">
      <alignment horizontal="center" vertical="center"/>
    </xf>
    <xf numFmtId="0" fontId="8" fillId="0" borderId="0" xfId="0" applyFont="1"/>
    <xf numFmtId="0" fontId="10" fillId="0" borderId="0" xfId="0" applyFont="1" applyAlignment="1">
      <alignment horizontal="center" vertical="center" wrapText="1"/>
    </xf>
    <xf numFmtId="10" fontId="10" fillId="2" borderId="8" xfId="2" applyNumberFormat="1" applyFont="1" applyFill="1" applyBorder="1" applyAlignment="1" applyProtection="1">
      <alignment horizontal="center" vertical="center" wrapText="1"/>
      <protection locked="0"/>
    </xf>
    <xf numFmtId="164" fontId="8" fillId="3" borderId="22" xfId="3" applyFont="1" applyFill="1" applyBorder="1" applyAlignment="1" applyProtection="1">
      <alignment horizontal="center" vertical="center" wrapText="1"/>
    </xf>
    <xf numFmtId="164" fontId="8" fillId="3" borderId="1" xfId="3" applyFont="1" applyFill="1" applyBorder="1" applyAlignment="1" applyProtection="1">
      <alignment horizontal="center" vertical="center" wrapText="1"/>
    </xf>
    <xf numFmtId="0" fontId="10" fillId="0" borderId="11" xfId="0" applyFont="1" applyBorder="1" applyAlignment="1">
      <alignment horizontal="center" vertical="center" wrapText="1"/>
    </xf>
    <xf numFmtId="164" fontId="13" fillId="3" borderId="15" xfId="3" applyFont="1" applyFill="1" applyBorder="1" applyAlignment="1" applyProtection="1">
      <alignment vertical="center"/>
    </xf>
    <xf numFmtId="164" fontId="13" fillId="3" borderId="16" xfId="3" applyFont="1" applyFill="1" applyBorder="1" applyAlignment="1" applyProtection="1">
      <alignment vertical="center"/>
    </xf>
    <xf numFmtId="164" fontId="13" fillId="3" borderId="8" xfId="3" applyFont="1" applyFill="1" applyBorder="1" applyAlignment="1" applyProtection="1">
      <alignment vertical="center"/>
    </xf>
    <xf numFmtId="0" fontId="4" fillId="0" borderId="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Fill="1" applyBorder="1" applyAlignment="1">
      <alignment horizontal="center" vertical="center" wrapText="1"/>
    </xf>
    <xf numFmtId="164" fontId="8" fillId="0" borderId="0" xfId="3" applyFont="1" applyFill="1" applyBorder="1" applyAlignment="1" applyProtection="1">
      <alignment horizontal="center" vertical="center" wrapText="1"/>
    </xf>
    <xf numFmtId="10" fontId="10" fillId="0" borderId="0" xfId="2" applyNumberFormat="1" applyFont="1" applyFill="1" applyBorder="1" applyAlignment="1" applyProtection="1">
      <alignment horizontal="center" vertical="center" wrapText="1"/>
      <protection locked="0"/>
    </xf>
    <xf numFmtId="0" fontId="10" fillId="0" borderId="0" xfId="0" applyFont="1" applyFill="1" applyBorder="1" applyAlignment="1">
      <alignment horizontal="center" vertical="center" wrapText="1"/>
    </xf>
    <xf numFmtId="164" fontId="13" fillId="0" borderId="0" xfId="3" applyFont="1" applyFill="1" applyBorder="1" applyAlignment="1" applyProtection="1">
      <alignment vertical="center"/>
    </xf>
    <xf numFmtId="0" fontId="8" fillId="0" borderId="0" xfId="0" applyFont="1" applyFill="1"/>
    <xf numFmtId="165" fontId="8" fillId="0" borderId="13" xfId="3" applyNumberFormat="1" applyFont="1" applyBorder="1" applyProtection="1"/>
    <xf numFmtId="0" fontId="6" fillId="0" borderId="0" xfId="0" applyFont="1" applyAlignment="1">
      <alignment horizontal="left"/>
    </xf>
    <xf numFmtId="0" fontId="6" fillId="0" borderId="22" xfId="0" applyFont="1" applyBorder="1" applyAlignment="1">
      <alignment horizontal="center" vertical="center"/>
    </xf>
    <xf numFmtId="0" fontId="7" fillId="0" borderId="22" xfId="0" applyFont="1" applyBorder="1" applyAlignment="1">
      <alignment horizontal="left" vertical="center" wrapText="1"/>
    </xf>
    <xf numFmtId="164" fontId="7" fillId="0" borderId="22" xfId="3" applyFont="1" applyBorder="1" applyAlignment="1" applyProtection="1">
      <alignment horizontal="center" vertical="center"/>
    </xf>
    <xf numFmtId="0" fontId="4" fillId="0" borderId="2" xfId="0" applyFont="1" applyBorder="1" applyAlignment="1">
      <alignment horizontal="center" vertical="center"/>
    </xf>
    <xf numFmtId="166" fontId="7" fillId="2" borderId="1" xfId="1" applyNumberFormat="1" applyFont="1" applyFill="1" applyBorder="1" applyAlignment="1" applyProtection="1">
      <alignment vertical="center"/>
    </xf>
    <xf numFmtId="0" fontId="4" fillId="0" borderId="9" xfId="0" applyFont="1" applyBorder="1" applyAlignment="1" applyProtection="1">
      <alignment horizontal="center" vertical="center" wrapText="1"/>
    </xf>
    <xf numFmtId="0" fontId="5" fillId="0" borderId="22" xfId="0" applyFont="1" applyBorder="1" applyAlignment="1">
      <alignment horizontal="center" vertical="center" wrapText="1"/>
    </xf>
    <xf numFmtId="0" fontId="6" fillId="0" borderId="1" xfId="0" applyFont="1" applyFill="1" applyBorder="1" applyAlignment="1">
      <alignment horizontal="center" vertical="center"/>
    </xf>
    <xf numFmtId="0" fontId="7" fillId="0" borderId="22" xfId="0" applyFont="1" applyFill="1" applyBorder="1" applyAlignment="1">
      <alignment horizontal="left" vertical="top" wrapText="1"/>
    </xf>
    <xf numFmtId="164" fontId="7" fillId="5" borderId="22" xfId="3" applyFont="1" applyFill="1" applyBorder="1" applyAlignment="1" applyProtection="1">
      <alignment horizontal="center" vertical="center"/>
    </xf>
    <xf numFmtId="164" fontId="14" fillId="5" borderId="22" xfId="3" applyFont="1" applyFill="1" applyBorder="1" applyAlignment="1" applyProtection="1">
      <alignment horizontal="center" vertical="center"/>
    </xf>
    <xf numFmtId="0" fontId="15" fillId="0" borderId="1" xfId="0" applyFont="1" applyBorder="1" applyAlignment="1" applyProtection="1">
      <alignment horizontal="left" vertical="center" wrapText="1"/>
    </xf>
    <xf numFmtId="164" fontId="15" fillId="0" borderId="2" xfId="1" applyFont="1" applyBorder="1" applyAlignment="1" applyProtection="1">
      <alignment horizontal="center" vertical="center"/>
    </xf>
    <xf numFmtId="164" fontId="5" fillId="3" borderId="1" xfId="1" applyFont="1" applyFill="1" applyBorder="1" applyAlignment="1" applyProtection="1">
      <alignment horizontal="center" vertical="center" wrapText="1"/>
    </xf>
    <xf numFmtId="0" fontId="15" fillId="0" borderId="3" xfId="0" applyFont="1" applyBorder="1" applyAlignment="1" applyProtection="1">
      <alignment horizontal="left" vertical="center" wrapText="1"/>
    </xf>
    <xf numFmtId="164" fontId="15" fillId="0" borderId="1" xfId="1" applyFont="1" applyBorder="1" applyAlignment="1" applyProtection="1">
      <alignment horizontal="center" vertical="center"/>
    </xf>
    <xf numFmtId="0" fontId="6" fillId="0" borderId="11" xfId="0" applyFont="1" applyBorder="1" applyAlignment="1" applyProtection="1">
      <alignment horizontal="center" vertical="center" wrapText="1"/>
    </xf>
    <xf numFmtId="165" fontId="5" fillId="0" borderId="13" xfId="1" applyNumberFormat="1" applyFont="1" applyBorder="1" applyAlignment="1" applyProtection="1">
      <alignment vertical="center"/>
    </xf>
    <xf numFmtId="164" fontId="16" fillId="3" borderId="15" xfId="1" applyFont="1" applyFill="1" applyBorder="1" applyAlignment="1" applyProtection="1">
      <alignment vertical="center"/>
    </xf>
    <xf numFmtId="0" fontId="6"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0" xfId="0" applyFont="1" applyAlignment="1">
      <alignment horizontal="center" vertical="center"/>
    </xf>
    <xf numFmtId="0" fontId="5" fillId="0" borderId="4" xfId="0" applyFont="1" applyBorder="1" applyAlignment="1">
      <alignment horizontal="center" vertical="center"/>
    </xf>
    <xf numFmtId="0" fontId="5" fillId="0" borderId="22" xfId="0" quotePrefix="1" applyFont="1" applyBorder="1" applyAlignment="1">
      <alignment horizontal="center" vertical="center"/>
    </xf>
    <xf numFmtId="0" fontId="6" fillId="0" borderId="6"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164" fontId="15" fillId="2" borderId="3" xfId="1" applyFont="1" applyFill="1" applyBorder="1" applyAlignment="1" applyProtection="1">
      <alignment horizontal="center" vertical="center"/>
    </xf>
    <xf numFmtId="164" fontId="15" fillId="2" borderId="4" xfId="1" applyFont="1" applyFill="1" applyBorder="1" applyAlignment="1" applyProtection="1">
      <alignment horizontal="center" vertical="center"/>
    </xf>
    <xf numFmtId="164" fontId="15" fillId="2" borderId="1" xfId="1" applyFont="1" applyFill="1" applyBorder="1" applyAlignment="1" applyProtection="1">
      <alignment horizontal="center" vertical="center"/>
    </xf>
    <xf numFmtId="0" fontId="4" fillId="0" borderId="9"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4" fillId="0" borderId="11" xfId="0" applyFont="1" applyBorder="1" applyAlignment="1" applyProtection="1">
      <alignment horizontal="center" vertical="center" wrapText="1"/>
    </xf>
    <xf numFmtId="0" fontId="5" fillId="2" borderId="3" xfId="0" applyFont="1" applyFill="1" applyBorder="1" applyAlignment="1" applyProtection="1">
      <alignment horizontal="left" vertical="center"/>
    </xf>
    <xf numFmtId="0" fontId="5" fillId="2" borderId="4" xfId="0" applyFont="1" applyFill="1" applyBorder="1" applyAlignment="1" applyProtection="1">
      <alignment horizontal="left" vertical="center"/>
    </xf>
    <xf numFmtId="0" fontId="5" fillId="3" borderId="3" xfId="0" applyFont="1" applyFill="1" applyBorder="1" applyAlignment="1" applyProtection="1">
      <alignment horizontal="left"/>
    </xf>
    <xf numFmtId="0" fontId="5" fillId="3" borderId="4" xfId="0" applyFont="1" applyFill="1" applyBorder="1" applyAlignment="1" applyProtection="1">
      <alignment horizontal="left"/>
    </xf>
    <xf numFmtId="0" fontId="6"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7" xfId="0" applyFont="1" applyBorder="1" applyAlignment="1" applyProtection="1">
      <alignment horizontal="center" vertical="center" wrapText="1"/>
    </xf>
    <xf numFmtId="0" fontId="4" fillId="0" borderId="16" xfId="0" applyFont="1" applyBorder="1" applyAlignment="1" applyProtection="1">
      <alignment horizontal="center" vertical="center" wrapText="1"/>
    </xf>
    <xf numFmtId="0" fontId="6" fillId="0" borderId="6"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5" fillId="3" borderId="3" xfId="0" applyFont="1" applyFill="1" applyBorder="1" applyAlignment="1">
      <alignment horizontal="left"/>
    </xf>
    <xf numFmtId="0" fontId="5" fillId="3" borderId="4" xfId="0" applyFont="1" applyFill="1" applyBorder="1" applyAlignment="1">
      <alignment horizontal="left"/>
    </xf>
    <xf numFmtId="0" fontId="4" fillId="0" borderId="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5" xfId="0" applyFont="1" applyBorder="1" applyAlignment="1">
      <alignment horizontal="center" vertical="center"/>
    </xf>
    <xf numFmtId="0" fontId="6" fillId="0" borderId="17"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164" fontId="11" fillId="4" borderId="3" xfId="3" applyFont="1" applyFill="1" applyBorder="1" applyAlignment="1">
      <alignment horizontal="center" vertical="center"/>
    </xf>
    <xf numFmtId="164" fontId="11" fillId="4" borderId="21" xfId="3" applyFont="1" applyFill="1" applyBorder="1" applyAlignment="1">
      <alignment horizontal="center" vertical="center"/>
    </xf>
    <xf numFmtId="164" fontId="11" fillId="4" borderId="4" xfId="3" applyFont="1" applyFill="1" applyBorder="1" applyAlignment="1">
      <alignment horizontal="center" vertical="center"/>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5" fillId="0" borderId="22" xfId="0" applyFont="1" applyFill="1" applyBorder="1" applyAlignment="1">
      <alignment horizontal="center" vertical="center"/>
    </xf>
    <xf numFmtId="0" fontId="5" fillId="0" borderId="1" xfId="0" applyFont="1" applyFill="1" applyBorder="1" applyAlignment="1">
      <alignment horizontal="center" vertical="center" wrapText="1"/>
    </xf>
    <xf numFmtId="0" fontId="7" fillId="0" borderId="22" xfId="0" applyFont="1" applyFill="1" applyBorder="1" applyAlignment="1">
      <alignment horizontal="left" vertical="center" wrapText="1"/>
    </xf>
  </cellXfs>
  <cellStyles count="4">
    <cellStyle name="Normale" xfId="0" builtinId="0"/>
    <cellStyle name="Percentuale" xfId="2" builtinId="5"/>
    <cellStyle name="Valuta" xfId="1" builtinId="4"/>
    <cellStyle name="Valuta 2" xfId="3" xr:uid="{E0A32AE0-9887-4A7B-AF60-09AC24C51972}"/>
  </cellStyles>
  <dxfs count="5">
    <dxf>
      <fill>
        <patternFill>
          <bgColor theme="0"/>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1E703-037C-4880-BD96-523BD569BC50}">
  <sheetPr>
    <pageSetUpPr fitToPage="1"/>
  </sheetPr>
  <dimension ref="A1:G17"/>
  <sheetViews>
    <sheetView topLeftCell="A22" zoomScaleNormal="100" workbookViewId="0">
      <selection activeCell="B23" sqref="B23"/>
    </sheetView>
  </sheetViews>
  <sheetFormatPr defaultColWidth="9.1796875" defaultRowHeight="14.5" x14ac:dyDescent="0.35"/>
  <cols>
    <col min="1" max="1" width="9.7265625" style="6" customWidth="1"/>
    <col min="2" max="2" width="52.453125" style="1" customWidth="1"/>
    <col min="3" max="4" width="23.6328125" style="1" customWidth="1"/>
    <col min="5" max="5" width="14.26953125" style="1" customWidth="1"/>
    <col min="6" max="6" width="16.90625" style="1" customWidth="1"/>
    <col min="7" max="7" width="27.6328125" style="1" customWidth="1"/>
    <col min="8" max="1004" width="8.54296875" style="1" customWidth="1"/>
    <col min="1005" max="16384" width="9.1796875" style="1"/>
  </cols>
  <sheetData>
    <row r="1" spans="1:7" ht="34.5" customHeight="1" x14ac:dyDescent="0.35">
      <c r="A1" s="87" t="s">
        <v>36</v>
      </c>
      <c r="B1" s="88"/>
      <c r="C1" s="88"/>
      <c r="D1" s="89"/>
      <c r="F1" s="21" t="s">
        <v>18</v>
      </c>
    </row>
    <row r="2" spans="1:7" ht="54" customHeight="1" thickBot="1" x14ac:dyDescent="0.4">
      <c r="A2" s="96" t="s">
        <v>6</v>
      </c>
      <c r="B2" s="97"/>
      <c r="C2" s="97"/>
      <c r="D2" s="98"/>
      <c r="F2" s="90" t="s">
        <v>1</v>
      </c>
      <c r="G2" s="91"/>
    </row>
    <row r="3" spans="1:7" ht="15" thickBot="1" x14ac:dyDescent="0.4">
      <c r="A3" s="2"/>
      <c r="B3" s="2"/>
      <c r="C3" s="2"/>
      <c r="F3" s="92" t="s">
        <v>0</v>
      </c>
      <c r="G3" s="93"/>
    </row>
    <row r="4" spans="1:7" ht="138" customHeight="1" thickBot="1" x14ac:dyDescent="0.4">
      <c r="A4" s="99" t="s">
        <v>3</v>
      </c>
      <c r="B4" s="100"/>
      <c r="C4" s="100"/>
      <c r="D4" s="101"/>
    </row>
    <row r="5" spans="1:7" ht="15" customHeight="1" thickBot="1" x14ac:dyDescent="0.4">
      <c r="A5" s="3"/>
      <c r="B5" s="3"/>
      <c r="C5" s="4"/>
      <c r="D5" s="4"/>
    </row>
    <row r="6" spans="1:7" ht="55" customHeight="1" thickBot="1" x14ac:dyDescent="0.4">
      <c r="A6" s="94" t="s">
        <v>11</v>
      </c>
      <c r="B6" s="95"/>
      <c r="C6" s="95"/>
      <c r="D6" s="5"/>
    </row>
    <row r="7" spans="1:7" ht="15" thickBot="1" x14ac:dyDescent="0.4">
      <c r="B7" s="7"/>
    </row>
    <row r="8" spans="1:7" x14ac:dyDescent="0.35">
      <c r="A8" s="8" t="s">
        <v>7</v>
      </c>
      <c r="B8" s="9" t="s">
        <v>5</v>
      </c>
      <c r="C8" s="9" t="s">
        <v>10</v>
      </c>
      <c r="D8" s="10" t="s">
        <v>12</v>
      </c>
    </row>
    <row r="9" spans="1:7" ht="29" x14ac:dyDescent="0.35">
      <c r="A9" s="17">
        <v>1</v>
      </c>
      <c r="B9" s="68" t="s">
        <v>8</v>
      </c>
      <c r="C9" s="69">
        <v>3033376.4</v>
      </c>
      <c r="D9" s="70">
        <f>C9*(100%-$D$6)</f>
        <v>3033376.4</v>
      </c>
    </row>
    <row r="10" spans="1:7" x14ac:dyDescent="0.35">
      <c r="A10" s="17">
        <v>2</v>
      </c>
      <c r="B10" s="71" t="s">
        <v>9</v>
      </c>
      <c r="C10" s="72">
        <v>23007</v>
      </c>
      <c r="D10" s="18"/>
      <c r="F10" s="11"/>
    </row>
    <row r="11" spans="1:7" ht="15" thickBot="1" x14ac:dyDescent="0.4">
      <c r="A11" s="14"/>
      <c r="B11" s="15"/>
      <c r="C11" s="12"/>
      <c r="D11" s="15"/>
    </row>
    <row r="12" spans="1:7" ht="70" customHeight="1" x14ac:dyDescent="0.35">
      <c r="A12" s="14"/>
      <c r="B12" s="13"/>
      <c r="C12" s="62" t="s">
        <v>4</v>
      </c>
      <c r="D12" s="73" t="s">
        <v>2</v>
      </c>
    </row>
    <row r="13" spans="1:7" ht="15" thickBot="1" x14ac:dyDescent="0.4">
      <c r="A13" s="14"/>
      <c r="B13" s="16"/>
      <c r="C13" s="74">
        <f>$C$9+$C$10</f>
        <v>3056383.4</v>
      </c>
      <c r="D13" s="75">
        <f>$D$9+$C$10</f>
        <v>3056383.4</v>
      </c>
    </row>
    <row r="14" spans="1:7" x14ac:dyDescent="0.35">
      <c r="A14" s="14"/>
      <c r="B14" s="15"/>
      <c r="C14" s="15"/>
      <c r="D14" s="15"/>
    </row>
    <row r="15" spans="1:7" s="34" customFormat="1" x14ac:dyDescent="0.35">
      <c r="A15" s="33" t="s">
        <v>13</v>
      </c>
      <c r="B15" s="76" t="s">
        <v>14</v>
      </c>
      <c r="C15" s="82" t="s">
        <v>15</v>
      </c>
      <c r="D15" s="83"/>
    </row>
    <row r="16" spans="1:7" s="78" customFormat="1" ht="29" x14ac:dyDescent="0.35">
      <c r="A16" s="27">
        <v>1</v>
      </c>
      <c r="B16" s="77" t="s">
        <v>16</v>
      </c>
      <c r="C16" s="84"/>
      <c r="D16" s="85"/>
    </row>
    <row r="17" spans="1:4" s="78" customFormat="1" ht="72.5" x14ac:dyDescent="0.35">
      <c r="A17" s="79">
        <v>2</v>
      </c>
      <c r="B17" s="77" t="s">
        <v>17</v>
      </c>
      <c r="C17" s="86"/>
      <c r="D17" s="86"/>
    </row>
  </sheetData>
  <protectedRanges>
    <protectedRange sqref="C16:D17" name="Intervallo3"/>
    <protectedRange sqref="D6" name="Intervallo2"/>
    <protectedRange sqref="A4" name="Intervallo1"/>
  </protectedRanges>
  <mergeCells count="9">
    <mergeCell ref="C15:D15"/>
    <mergeCell ref="C16:D16"/>
    <mergeCell ref="C17:D17"/>
    <mergeCell ref="A1:D1"/>
    <mergeCell ref="F2:G2"/>
    <mergeCell ref="F3:G3"/>
    <mergeCell ref="A6:C6"/>
    <mergeCell ref="A2:D2"/>
    <mergeCell ref="A4:D4"/>
  </mergeCells>
  <phoneticPr fontId="9" type="noConversion"/>
  <conditionalFormatting sqref="C9:C11">
    <cfRule type="notContainsBlanks" dxfId="4" priority="15">
      <formula>LEN(TRIM(C9))&gt;0</formula>
    </cfRule>
  </conditionalFormatting>
  <conditionalFormatting sqref="D6">
    <cfRule type="notContainsBlanks" dxfId="3" priority="4">
      <formula>LEN(TRIM(D6))&gt;0</formula>
    </cfRule>
  </conditionalFormatting>
  <conditionalFormatting sqref="C16:C17">
    <cfRule type="notContainsBlanks" dxfId="2" priority="1">
      <formula>LEN(TRIM(C16))&gt;0</formula>
    </cfRule>
  </conditionalFormatting>
  <pageMargins left="0.70833333333333304" right="0.70833333333333304" top="0.74791666666666701" bottom="0.74791666666666701" header="0.51180555555555496" footer="0.51180555555555496"/>
  <pageSetup paperSize="9" scale="57" firstPageNumber="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3CEF1-A613-45C0-896C-6541B6E53FB1}">
  <sheetPr>
    <pageSetUpPr fitToPage="1"/>
  </sheetPr>
  <dimension ref="A1:K94"/>
  <sheetViews>
    <sheetView tabSelected="1" zoomScaleNormal="100" workbookViewId="0">
      <selection sqref="A1:G1"/>
    </sheetView>
  </sheetViews>
  <sheetFormatPr defaultColWidth="9.1796875" defaultRowHeight="14.5" x14ac:dyDescent="0.35"/>
  <cols>
    <col min="1" max="1" width="4.90625" style="56" customWidth="1"/>
    <col min="2" max="2" width="21.6328125" style="24" customWidth="1"/>
    <col min="3" max="3" width="9" style="24" customWidth="1"/>
    <col min="4" max="4" width="12.90625" style="24" customWidth="1"/>
    <col min="5" max="5" width="42.54296875" style="22" customWidth="1"/>
    <col min="6" max="6" width="22.6328125" style="22" customWidth="1"/>
    <col min="7" max="7" width="22.6328125" style="38" customWidth="1"/>
    <col min="8" max="8" width="5.54296875" style="38" customWidth="1"/>
    <col min="9" max="9" width="29.81640625" style="22" customWidth="1"/>
    <col min="10" max="10" width="15.54296875" style="22" customWidth="1"/>
    <col min="11" max="1007" width="8.54296875" style="22" customWidth="1"/>
    <col min="1008" max="16384" width="9.1796875" style="22"/>
  </cols>
  <sheetData>
    <row r="1" spans="1:10" ht="34.5" customHeight="1" x14ac:dyDescent="0.35">
      <c r="A1" s="105" t="s">
        <v>123</v>
      </c>
      <c r="B1" s="106"/>
      <c r="C1" s="106"/>
      <c r="D1" s="106"/>
      <c r="E1" s="107"/>
      <c r="F1" s="107"/>
      <c r="G1" s="108"/>
      <c r="H1" s="47"/>
      <c r="I1" s="60" t="s">
        <v>18</v>
      </c>
    </row>
    <row r="2" spans="1:10" ht="47" customHeight="1" thickBot="1" x14ac:dyDescent="0.4">
      <c r="A2" s="109" t="s">
        <v>122</v>
      </c>
      <c r="B2" s="110"/>
      <c r="C2" s="110"/>
      <c r="D2" s="110"/>
      <c r="E2" s="111"/>
      <c r="F2" s="111"/>
      <c r="G2" s="112"/>
      <c r="H2" s="48"/>
      <c r="I2" s="113" t="s">
        <v>1</v>
      </c>
      <c r="J2" s="114"/>
    </row>
    <row r="3" spans="1:10" ht="15" thickBot="1" x14ac:dyDescent="0.4">
      <c r="A3" s="23"/>
      <c r="B3" s="23"/>
      <c r="C3" s="23"/>
      <c r="D3" s="23"/>
      <c r="E3" s="23"/>
      <c r="F3" s="23"/>
      <c r="I3" s="115" t="s">
        <v>0</v>
      </c>
      <c r="J3" s="116"/>
    </row>
    <row r="4" spans="1:10" ht="127" customHeight="1" thickBot="1" x14ac:dyDescent="0.4">
      <c r="A4" s="117" t="s">
        <v>3</v>
      </c>
      <c r="B4" s="118"/>
      <c r="C4" s="118"/>
      <c r="D4" s="118"/>
      <c r="E4" s="118"/>
      <c r="F4" s="118"/>
      <c r="G4" s="119"/>
      <c r="H4" s="47"/>
    </row>
    <row r="5" spans="1:10" ht="15" customHeight="1" thickBot="1" x14ac:dyDescent="0.4">
      <c r="A5" s="23"/>
      <c r="B5" s="23"/>
      <c r="C5" s="23"/>
      <c r="D5" s="23"/>
      <c r="E5" s="23"/>
      <c r="F5" s="23"/>
      <c r="G5" s="39"/>
      <c r="H5" s="39"/>
    </row>
    <row r="6" spans="1:10" ht="45" customHeight="1" thickBot="1" x14ac:dyDescent="0.4">
      <c r="A6" s="102" t="s">
        <v>22</v>
      </c>
      <c r="B6" s="103"/>
      <c r="C6" s="103"/>
      <c r="D6" s="103"/>
      <c r="E6" s="104"/>
      <c r="F6" s="104"/>
      <c r="G6" s="40"/>
      <c r="H6" s="51"/>
    </row>
    <row r="7" spans="1:10" ht="15" thickBot="1" x14ac:dyDescent="0.4">
      <c r="E7" s="25"/>
    </row>
    <row r="8" spans="1:10" ht="44" thickBot="1" x14ac:dyDescent="0.4">
      <c r="A8" s="128" t="s">
        <v>21</v>
      </c>
      <c r="B8" s="129" t="s">
        <v>23</v>
      </c>
      <c r="C8" s="129" t="s">
        <v>24</v>
      </c>
      <c r="D8" s="129" t="s">
        <v>25</v>
      </c>
      <c r="E8" s="129" t="s">
        <v>5</v>
      </c>
      <c r="F8" s="129" t="s">
        <v>124</v>
      </c>
      <c r="G8" s="130" t="s">
        <v>33</v>
      </c>
      <c r="H8" s="49"/>
    </row>
    <row r="9" spans="1:10" s="34" customFormat="1" ht="41" customHeight="1" x14ac:dyDescent="0.35">
      <c r="A9" s="57">
        <v>1</v>
      </c>
      <c r="B9" s="63" t="s">
        <v>37</v>
      </c>
      <c r="C9" s="80" t="s">
        <v>121</v>
      </c>
      <c r="D9" s="35" t="s">
        <v>114</v>
      </c>
      <c r="E9" s="58" t="s">
        <v>31</v>
      </c>
      <c r="F9" s="59">
        <v>39397.199999999997</v>
      </c>
      <c r="G9" s="41">
        <f>F9*(100%-$G$6)</f>
        <v>39397.199999999997</v>
      </c>
      <c r="H9" s="50"/>
    </row>
    <row r="10" spans="1:10" ht="14.5" customHeight="1" x14ac:dyDescent="0.35">
      <c r="A10" s="33">
        <v>2</v>
      </c>
      <c r="B10" s="27" t="s">
        <v>38</v>
      </c>
      <c r="C10" s="35" t="s">
        <v>27</v>
      </c>
      <c r="D10" s="35" t="s">
        <v>30</v>
      </c>
      <c r="E10" s="36" t="s">
        <v>31</v>
      </c>
      <c r="F10" s="59">
        <v>39397.199999999997</v>
      </c>
      <c r="G10" s="42">
        <f t="shared" ref="G10:G73" si="0">F10*(100%-$G$6)</f>
        <v>39397.199999999997</v>
      </c>
      <c r="H10" s="50"/>
      <c r="I10" s="11"/>
    </row>
    <row r="11" spans="1:10" ht="14.5" customHeight="1" x14ac:dyDescent="0.35">
      <c r="A11" s="64">
        <v>3</v>
      </c>
      <c r="B11" s="37" t="s">
        <v>39</v>
      </c>
      <c r="C11" s="131" t="s">
        <v>29</v>
      </c>
      <c r="D11" s="131" t="s">
        <v>115</v>
      </c>
      <c r="E11" s="65" t="s">
        <v>32</v>
      </c>
      <c r="F11" s="66">
        <v>78690.399999999994</v>
      </c>
      <c r="G11" s="42">
        <f t="shared" si="0"/>
        <v>78690.399999999994</v>
      </c>
      <c r="H11" s="50"/>
    </row>
    <row r="12" spans="1:10" ht="14.5" customHeight="1" x14ac:dyDescent="0.35">
      <c r="A12" s="64">
        <v>4</v>
      </c>
      <c r="B12" s="37" t="s">
        <v>40</v>
      </c>
      <c r="C12" s="131" t="s">
        <v>29</v>
      </c>
      <c r="D12" s="131" t="s">
        <v>115</v>
      </c>
      <c r="E12" s="65" t="s">
        <v>31</v>
      </c>
      <c r="F12" s="59">
        <v>39397.199999999997</v>
      </c>
      <c r="G12" s="42">
        <f t="shared" si="0"/>
        <v>39397.199999999997</v>
      </c>
      <c r="H12" s="50"/>
    </row>
    <row r="13" spans="1:10" ht="14.5" customHeight="1" x14ac:dyDescent="0.35">
      <c r="A13" s="64">
        <v>5</v>
      </c>
      <c r="B13" s="37" t="s">
        <v>41</v>
      </c>
      <c r="C13" s="131" t="s">
        <v>29</v>
      </c>
      <c r="D13" s="131" t="s">
        <v>115</v>
      </c>
      <c r="E13" s="65" t="s">
        <v>31</v>
      </c>
      <c r="F13" s="59">
        <v>39397.199999999997</v>
      </c>
      <c r="G13" s="42">
        <f t="shared" si="0"/>
        <v>39397.199999999997</v>
      </c>
      <c r="H13" s="50"/>
    </row>
    <row r="14" spans="1:10" ht="14.5" customHeight="1" x14ac:dyDescent="0.35">
      <c r="A14" s="64">
        <v>6</v>
      </c>
      <c r="B14" s="37" t="s">
        <v>42</v>
      </c>
      <c r="C14" s="131" t="s">
        <v>29</v>
      </c>
      <c r="D14" s="131" t="s">
        <v>115</v>
      </c>
      <c r="E14" s="65" t="s">
        <v>31</v>
      </c>
      <c r="F14" s="59">
        <v>39397.199999999997</v>
      </c>
      <c r="G14" s="42">
        <f t="shared" si="0"/>
        <v>39397.199999999997</v>
      </c>
      <c r="H14" s="50"/>
    </row>
    <row r="15" spans="1:10" ht="14.5" customHeight="1" x14ac:dyDescent="0.35">
      <c r="A15" s="64">
        <v>7</v>
      </c>
      <c r="B15" s="37" t="s">
        <v>43</v>
      </c>
      <c r="C15" s="131" t="s">
        <v>29</v>
      </c>
      <c r="D15" s="131" t="s">
        <v>115</v>
      </c>
      <c r="E15" s="65" t="s">
        <v>31</v>
      </c>
      <c r="F15" s="59">
        <v>39397.199999999997</v>
      </c>
      <c r="G15" s="42">
        <f t="shared" si="0"/>
        <v>39397.199999999997</v>
      </c>
      <c r="H15" s="50"/>
    </row>
    <row r="16" spans="1:10" ht="14.5" customHeight="1" x14ac:dyDescent="0.35">
      <c r="A16" s="64">
        <v>8</v>
      </c>
      <c r="B16" s="37" t="s">
        <v>44</v>
      </c>
      <c r="C16" s="131" t="s">
        <v>29</v>
      </c>
      <c r="D16" s="131" t="s">
        <v>115</v>
      </c>
      <c r="E16" s="65" t="s">
        <v>31</v>
      </c>
      <c r="F16" s="59">
        <v>39397.199999999997</v>
      </c>
      <c r="G16" s="42">
        <f t="shared" si="0"/>
        <v>39397.199999999997</v>
      </c>
      <c r="H16" s="50"/>
    </row>
    <row r="17" spans="1:11" ht="14.5" customHeight="1" x14ac:dyDescent="0.35">
      <c r="A17" s="64">
        <v>9</v>
      </c>
      <c r="B17" s="37" t="s">
        <v>45</v>
      </c>
      <c r="C17" s="131" t="s">
        <v>29</v>
      </c>
      <c r="D17" s="131" t="s">
        <v>115</v>
      </c>
      <c r="E17" s="65" t="s">
        <v>31</v>
      </c>
      <c r="F17" s="59">
        <v>39397.199999999997</v>
      </c>
      <c r="G17" s="42">
        <f t="shared" si="0"/>
        <v>39397.199999999997</v>
      </c>
      <c r="H17" s="50"/>
    </row>
    <row r="18" spans="1:11" ht="14.5" customHeight="1" x14ac:dyDescent="0.35">
      <c r="A18" s="64">
        <v>10</v>
      </c>
      <c r="B18" s="37" t="s">
        <v>47</v>
      </c>
      <c r="C18" s="131" t="s">
        <v>29</v>
      </c>
      <c r="D18" s="131" t="s">
        <v>115</v>
      </c>
      <c r="E18" s="65" t="s">
        <v>31</v>
      </c>
      <c r="F18" s="59">
        <v>39397.199999999997</v>
      </c>
      <c r="G18" s="42">
        <f t="shared" si="0"/>
        <v>39397.199999999997</v>
      </c>
      <c r="H18" s="50"/>
      <c r="I18" s="125"/>
      <c r="J18" s="126"/>
      <c r="K18" s="127"/>
    </row>
    <row r="19" spans="1:11" ht="14.5" customHeight="1" x14ac:dyDescent="0.35">
      <c r="A19" s="64">
        <v>11</v>
      </c>
      <c r="B19" s="37" t="s">
        <v>46</v>
      </c>
      <c r="C19" s="131" t="s">
        <v>29</v>
      </c>
      <c r="D19" s="131" t="s">
        <v>115</v>
      </c>
      <c r="E19" s="65" t="s">
        <v>31</v>
      </c>
      <c r="F19" s="59">
        <v>39397.199999999997</v>
      </c>
      <c r="G19" s="42">
        <f t="shared" si="0"/>
        <v>39397.199999999997</v>
      </c>
      <c r="H19" s="50"/>
    </row>
    <row r="20" spans="1:11" ht="14.5" customHeight="1" x14ac:dyDescent="0.35">
      <c r="A20" s="64">
        <v>12</v>
      </c>
      <c r="B20" s="37" t="s">
        <v>48</v>
      </c>
      <c r="C20" s="131" t="s">
        <v>29</v>
      </c>
      <c r="D20" s="131" t="s">
        <v>115</v>
      </c>
      <c r="E20" s="65" t="s">
        <v>31</v>
      </c>
      <c r="F20" s="59">
        <v>39397.199999999997</v>
      </c>
      <c r="G20" s="42">
        <f t="shared" si="0"/>
        <v>39397.199999999997</v>
      </c>
      <c r="H20" s="50"/>
    </row>
    <row r="21" spans="1:11" ht="14.5" customHeight="1" x14ac:dyDescent="0.35">
      <c r="A21" s="64">
        <v>13</v>
      </c>
      <c r="B21" s="37" t="s">
        <v>49</v>
      </c>
      <c r="C21" s="131" t="s">
        <v>29</v>
      </c>
      <c r="D21" s="131" t="s">
        <v>115</v>
      </c>
      <c r="E21" s="65" t="s">
        <v>31</v>
      </c>
      <c r="F21" s="59">
        <v>39397.199999999997</v>
      </c>
      <c r="G21" s="42">
        <f t="shared" si="0"/>
        <v>39397.199999999997</v>
      </c>
      <c r="H21" s="50"/>
    </row>
    <row r="22" spans="1:11" ht="14.5" customHeight="1" x14ac:dyDescent="0.35">
      <c r="A22" s="64">
        <v>14</v>
      </c>
      <c r="B22" s="37" t="s">
        <v>50</v>
      </c>
      <c r="C22" s="131" t="s">
        <v>29</v>
      </c>
      <c r="D22" s="131" t="s">
        <v>115</v>
      </c>
      <c r="E22" s="65" t="s">
        <v>31</v>
      </c>
      <c r="F22" s="59">
        <v>39397.199999999997</v>
      </c>
      <c r="G22" s="42">
        <f t="shared" si="0"/>
        <v>39397.199999999997</v>
      </c>
      <c r="H22" s="50"/>
      <c r="I22" s="26"/>
    </row>
    <row r="23" spans="1:11" ht="14.5" customHeight="1" x14ac:dyDescent="0.35">
      <c r="A23" s="64">
        <v>15</v>
      </c>
      <c r="B23" s="37" t="s">
        <v>51</v>
      </c>
      <c r="C23" s="37" t="s">
        <v>26</v>
      </c>
      <c r="D23" s="131" t="s">
        <v>115</v>
      </c>
      <c r="E23" s="65" t="s">
        <v>31</v>
      </c>
      <c r="F23" s="59">
        <v>39397.199999999997</v>
      </c>
      <c r="G23" s="42">
        <f t="shared" si="0"/>
        <v>39397.199999999997</v>
      </c>
      <c r="H23" s="50"/>
      <c r="I23" s="22" t="s">
        <v>19</v>
      </c>
    </row>
    <row r="24" spans="1:11" ht="14.5" customHeight="1" x14ac:dyDescent="0.35">
      <c r="A24" s="64">
        <v>16</v>
      </c>
      <c r="B24" s="37" t="s">
        <v>52</v>
      </c>
      <c r="C24" s="37" t="s">
        <v>26</v>
      </c>
      <c r="D24" s="131" t="s">
        <v>115</v>
      </c>
      <c r="E24" s="65" t="s">
        <v>31</v>
      </c>
      <c r="F24" s="59">
        <v>39397.199999999997</v>
      </c>
      <c r="G24" s="42">
        <f t="shared" si="0"/>
        <v>39397.199999999997</v>
      </c>
      <c r="H24" s="50"/>
    </row>
    <row r="25" spans="1:11" ht="14.5" customHeight="1" x14ac:dyDescent="0.35">
      <c r="A25" s="64">
        <v>17</v>
      </c>
      <c r="B25" s="37" t="s">
        <v>53</v>
      </c>
      <c r="C25" s="37" t="s">
        <v>26</v>
      </c>
      <c r="D25" s="131" t="s">
        <v>115</v>
      </c>
      <c r="E25" s="65" t="s">
        <v>31</v>
      </c>
      <c r="F25" s="59">
        <v>39397.199999999997</v>
      </c>
      <c r="G25" s="42">
        <f t="shared" si="0"/>
        <v>39397.199999999997</v>
      </c>
      <c r="H25" s="50"/>
    </row>
    <row r="26" spans="1:11" ht="14.5" customHeight="1" x14ac:dyDescent="0.35">
      <c r="A26" s="64">
        <v>18</v>
      </c>
      <c r="B26" s="37" t="s">
        <v>54</v>
      </c>
      <c r="C26" s="37" t="s">
        <v>29</v>
      </c>
      <c r="D26" s="131" t="s">
        <v>116</v>
      </c>
      <c r="E26" s="65" t="s">
        <v>32</v>
      </c>
      <c r="F26" s="67">
        <v>78690.399999999994</v>
      </c>
      <c r="G26" s="42">
        <f t="shared" si="0"/>
        <v>78690.399999999994</v>
      </c>
      <c r="H26" s="50"/>
    </row>
    <row r="27" spans="1:11" ht="14.5" customHeight="1" x14ac:dyDescent="0.35">
      <c r="A27" s="64">
        <v>19</v>
      </c>
      <c r="B27" s="37" t="s">
        <v>55</v>
      </c>
      <c r="C27" s="37" t="s">
        <v>29</v>
      </c>
      <c r="D27" s="131" t="s">
        <v>116</v>
      </c>
      <c r="E27" s="65" t="s">
        <v>31</v>
      </c>
      <c r="F27" s="59">
        <v>39397.199999999997</v>
      </c>
      <c r="G27" s="42">
        <f t="shared" si="0"/>
        <v>39397.199999999997</v>
      </c>
      <c r="H27" s="50"/>
    </row>
    <row r="28" spans="1:11" s="34" customFormat="1" ht="14.5" customHeight="1" x14ac:dyDescent="0.35">
      <c r="A28" s="64">
        <v>20</v>
      </c>
      <c r="B28" s="132" t="s">
        <v>56</v>
      </c>
      <c r="C28" s="37" t="s">
        <v>29</v>
      </c>
      <c r="D28" s="131" t="s">
        <v>116</v>
      </c>
      <c r="E28" s="133" t="s">
        <v>31</v>
      </c>
      <c r="F28" s="59">
        <v>39397.199999999997</v>
      </c>
      <c r="G28" s="42">
        <f t="shared" si="0"/>
        <v>39397.199999999997</v>
      </c>
      <c r="H28" s="50"/>
    </row>
    <row r="29" spans="1:11" ht="14.5" customHeight="1" x14ac:dyDescent="0.35">
      <c r="A29" s="64">
        <v>21</v>
      </c>
      <c r="B29" s="37" t="s">
        <v>57</v>
      </c>
      <c r="C29" s="37" t="s">
        <v>28</v>
      </c>
      <c r="D29" s="131" t="s">
        <v>116</v>
      </c>
      <c r="E29" s="65" t="s">
        <v>31</v>
      </c>
      <c r="F29" s="59">
        <v>39397.199999999997</v>
      </c>
      <c r="G29" s="42">
        <f t="shared" si="0"/>
        <v>39397.199999999997</v>
      </c>
      <c r="H29" s="50"/>
    </row>
    <row r="30" spans="1:11" ht="14.5" customHeight="1" x14ac:dyDescent="0.35">
      <c r="A30" s="64">
        <v>22</v>
      </c>
      <c r="B30" s="37" t="s">
        <v>58</v>
      </c>
      <c r="C30" s="37" t="s">
        <v>28</v>
      </c>
      <c r="D30" s="131" t="s">
        <v>116</v>
      </c>
      <c r="E30" s="65" t="s">
        <v>31</v>
      </c>
      <c r="F30" s="59">
        <v>39397.199999999997</v>
      </c>
      <c r="G30" s="42">
        <f t="shared" si="0"/>
        <v>39397.199999999997</v>
      </c>
      <c r="H30" s="50"/>
    </row>
    <row r="31" spans="1:11" ht="14.5" customHeight="1" x14ac:dyDescent="0.35">
      <c r="A31" s="64">
        <v>23</v>
      </c>
      <c r="B31" s="37" t="s">
        <v>59</v>
      </c>
      <c r="C31" s="37" t="s">
        <v>28</v>
      </c>
      <c r="D31" s="131" t="s">
        <v>116</v>
      </c>
      <c r="E31" s="65" t="s">
        <v>31</v>
      </c>
      <c r="F31" s="59">
        <v>39397.199999999997</v>
      </c>
      <c r="G31" s="42">
        <f t="shared" si="0"/>
        <v>39397.199999999997</v>
      </c>
      <c r="H31" s="50"/>
    </row>
    <row r="32" spans="1:11" ht="14.5" customHeight="1" x14ac:dyDescent="0.35">
      <c r="A32" s="64">
        <v>24</v>
      </c>
      <c r="B32" s="37" t="s">
        <v>60</v>
      </c>
      <c r="C32" s="37" t="s">
        <v>28</v>
      </c>
      <c r="D32" s="131" t="s">
        <v>116</v>
      </c>
      <c r="E32" s="65" t="s">
        <v>31</v>
      </c>
      <c r="F32" s="59">
        <v>39397.199999999997</v>
      </c>
      <c r="G32" s="42">
        <f t="shared" si="0"/>
        <v>39397.199999999997</v>
      </c>
      <c r="H32" s="50"/>
    </row>
    <row r="33" spans="1:8" ht="14.5" customHeight="1" x14ac:dyDescent="0.35">
      <c r="A33" s="64">
        <v>25</v>
      </c>
      <c r="B33" s="37" t="s">
        <v>61</v>
      </c>
      <c r="C33" s="37" t="s">
        <v>28</v>
      </c>
      <c r="D33" s="131" t="s">
        <v>116</v>
      </c>
      <c r="E33" s="65" t="s">
        <v>31</v>
      </c>
      <c r="F33" s="59">
        <v>39397.199999999997</v>
      </c>
      <c r="G33" s="42">
        <f t="shared" si="0"/>
        <v>39397.199999999997</v>
      </c>
      <c r="H33" s="50"/>
    </row>
    <row r="34" spans="1:8" ht="14.5" customHeight="1" x14ac:dyDescent="0.35">
      <c r="A34" s="64">
        <v>26</v>
      </c>
      <c r="B34" s="37" t="s">
        <v>62</v>
      </c>
      <c r="C34" s="37" t="s">
        <v>28</v>
      </c>
      <c r="D34" s="131" t="s">
        <v>116</v>
      </c>
      <c r="E34" s="65" t="s">
        <v>31</v>
      </c>
      <c r="F34" s="59">
        <v>39397.199999999997</v>
      </c>
      <c r="G34" s="42">
        <f t="shared" si="0"/>
        <v>39397.199999999997</v>
      </c>
      <c r="H34" s="50"/>
    </row>
    <row r="35" spans="1:8" ht="14.5" customHeight="1" x14ac:dyDescent="0.35">
      <c r="A35" s="64">
        <v>27</v>
      </c>
      <c r="B35" s="37" t="s">
        <v>63</v>
      </c>
      <c r="C35" s="37" t="s">
        <v>29</v>
      </c>
      <c r="D35" s="131" t="s">
        <v>116</v>
      </c>
      <c r="E35" s="65" t="s">
        <v>31</v>
      </c>
      <c r="F35" s="59">
        <v>39397.199999999997</v>
      </c>
      <c r="G35" s="42">
        <f t="shared" si="0"/>
        <v>39397.199999999997</v>
      </c>
      <c r="H35" s="50"/>
    </row>
    <row r="36" spans="1:8" ht="14.5" customHeight="1" x14ac:dyDescent="0.35">
      <c r="A36" s="64">
        <v>28</v>
      </c>
      <c r="B36" s="37" t="s">
        <v>64</v>
      </c>
      <c r="C36" s="37" t="s">
        <v>28</v>
      </c>
      <c r="D36" s="131" t="s">
        <v>116</v>
      </c>
      <c r="E36" s="65" t="s">
        <v>31</v>
      </c>
      <c r="F36" s="59">
        <v>39397.199999999997</v>
      </c>
      <c r="G36" s="42">
        <f t="shared" si="0"/>
        <v>39397.199999999997</v>
      </c>
      <c r="H36" s="50"/>
    </row>
    <row r="37" spans="1:8" ht="14.5" customHeight="1" x14ac:dyDescent="0.35">
      <c r="A37" s="64">
        <v>29</v>
      </c>
      <c r="B37" s="37" t="s">
        <v>65</v>
      </c>
      <c r="C37" s="37" t="s">
        <v>28</v>
      </c>
      <c r="D37" s="131" t="s">
        <v>116</v>
      </c>
      <c r="E37" s="65" t="s">
        <v>31</v>
      </c>
      <c r="F37" s="59">
        <v>39397.199999999997</v>
      </c>
      <c r="G37" s="42">
        <f t="shared" si="0"/>
        <v>39397.199999999997</v>
      </c>
      <c r="H37" s="50"/>
    </row>
    <row r="38" spans="1:8" ht="14.5" customHeight="1" x14ac:dyDescent="0.35">
      <c r="A38" s="64">
        <v>30</v>
      </c>
      <c r="B38" s="37" t="s">
        <v>66</v>
      </c>
      <c r="C38" s="37" t="s">
        <v>29</v>
      </c>
      <c r="D38" s="131" t="s">
        <v>116</v>
      </c>
      <c r="E38" s="65" t="s">
        <v>31</v>
      </c>
      <c r="F38" s="59">
        <v>39397.199999999997</v>
      </c>
      <c r="G38" s="42">
        <f t="shared" si="0"/>
        <v>39397.199999999997</v>
      </c>
      <c r="H38" s="50"/>
    </row>
    <row r="39" spans="1:8" ht="14.5" customHeight="1" x14ac:dyDescent="0.35">
      <c r="A39" s="64">
        <v>31</v>
      </c>
      <c r="B39" s="37" t="s">
        <v>67</v>
      </c>
      <c r="C39" s="37" t="s">
        <v>111</v>
      </c>
      <c r="D39" s="131" t="s">
        <v>116</v>
      </c>
      <c r="E39" s="65" t="s">
        <v>31</v>
      </c>
      <c r="F39" s="59">
        <v>39397.199999999997</v>
      </c>
      <c r="G39" s="42">
        <f t="shared" si="0"/>
        <v>39397.199999999997</v>
      </c>
      <c r="H39" s="50"/>
    </row>
    <row r="40" spans="1:8" ht="14.5" customHeight="1" x14ac:dyDescent="0.35">
      <c r="A40" s="64">
        <v>32</v>
      </c>
      <c r="B40" s="37" t="s">
        <v>68</v>
      </c>
      <c r="C40" s="37" t="s">
        <v>27</v>
      </c>
      <c r="D40" s="37" t="s">
        <v>117</v>
      </c>
      <c r="E40" s="65" t="s">
        <v>31</v>
      </c>
      <c r="F40" s="59">
        <v>39397.199999999997</v>
      </c>
      <c r="G40" s="42">
        <f t="shared" si="0"/>
        <v>39397.199999999997</v>
      </c>
      <c r="H40" s="50"/>
    </row>
    <row r="41" spans="1:8" ht="14.5" customHeight="1" x14ac:dyDescent="0.35">
      <c r="A41" s="64">
        <v>33</v>
      </c>
      <c r="B41" s="37" t="s">
        <v>69</v>
      </c>
      <c r="C41" s="37" t="s">
        <v>27</v>
      </c>
      <c r="D41" s="37" t="s">
        <v>117</v>
      </c>
      <c r="E41" s="65" t="s">
        <v>31</v>
      </c>
      <c r="F41" s="59">
        <v>39397.199999999997</v>
      </c>
      <c r="G41" s="42">
        <f t="shared" si="0"/>
        <v>39397.199999999997</v>
      </c>
      <c r="H41" s="50"/>
    </row>
    <row r="42" spans="1:8" ht="14.5" customHeight="1" x14ac:dyDescent="0.35">
      <c r="A42" s="64">
        <v>34</v>
      </c>
      <c r="B42" s="37" t="s">
        <v>70</v>
      </c>
      <c r="C42" s="37" t="s">
        <v>27</v>
      </c>
      <c r="D42" s="37" t="s">
        <v>117</v>
      </c>
      <c r="E42" s="65" t="s">
        <v>31</v>
      </c>
      <c r="F42" s="59">
        <v>39397.199999999997</v>
      </c>
      <c r="G42" s="42">
        <f t="shared" si="0"/>
        <v>39397.199999999997</v>
      </c>
      <c r="H42" s="50"/>
    </row>
    <row r="43" spans="1:8" ht="14.5" customHeight="1" x14ac:dyDescent="0.35">
      <c r="A43" s="64">
        <v>35</v>
      </c>
      <c r="B43" s="37" t="s">
        <v>71</v>
      </c>
      <c r="C43" s="37" t="s">
        <v>27</v>
      </c>
      <c r="D43" s="37" t="s">
        <v>117</v>
      </c>
      <c r="E43" s="65" t="s">
        <v>31</v>
      </c>
      <c r="F43" s="59">
        <v>39397.199999999997</v>
      </c>
      <c r="G43" s="42">
        <f t="shared" si="0"/>
        <v>39397.199999999997</v>
      </c>
      <c r="H43" s="50"/>
    </row>
    <row r="44" spans="1:8" ht="14.5" customHeight="1" x14ac:dyDescent="0.35">
      <c r="A44" s="64">
        <v>36</v>
      </c>
      <c r="B44" s="37" t="s">
        <v>72</v>
      </c>
      <c r="C44" s="37" t="s">
        <v>27</v>
      </c>
      <c r="D44" s="37" t="s">
        <v>117</v>
      </c>
      <c r="E44" s="65" t="s">
        <v>31</v>
      </c>
      <c r="F44" s="59">
        <v>39397.199999999997</v>
      </c>
      <c r="G44" s="42">
        <f t="shared" si="0"/>
        <v>39397.199999999997</v>
      </c>
      <c r="H44" s="50"/>
    </row>
    <row r="45" spans="1:8" ht="14.5" customHeight="1" x14ac:dyDescent="0.35">
      <c r="A45" s="64">
        <v>37</v>
      </c>
      <c r="B45" s="37" t="s">
        <v>73</v>
      </c>
      <c r="C45" s="37" t="s">
        <v>27</v>
      </c>
      <c r="D45" s="37" t="s">
        <v>117</v>
      </c>
      <c r="E45" s="65" t="s">
        <v>31</v>
      </c>
      <c r="F45" s="59">
        <v>39397.199999999997</v>
      </c>
      <c r="G45" s="42">
        <f t="shared" si="0"/>
        <v>39397.199999999997</v>
      </c>
      <c r="H45" s="50"/>
    </row>
    <row r="46" spans="1:8" ht="14.5" customHeight="1" x14ac:dyDescent="0.35">
      <c r="A46" s="64">
        <v>38</v>
      </c>
      <c r="B46" s="37" t="s">
        <v>74</v>
      </c>
      <c r="C46" s="37" t="s">
        <v>27</v>
      </c>
      <c r="D46" s="37" t="s">
        <v>117</v>
      </c>
      <c r="E46" s="65" t="s">
        <v>31</v>
      </c>
      <c r="F46" s="59">
        <v>39397.199999999997</v>
      </c>
      <c r="G46" s="42">
        <f t="shared" si="0"/>
        <v>39397.199999999997</v>
      </c>
      <c r="H46" s="50"/>
    </row>
    <row r="47" spans="1:8" ht="14.5" customHeight="1" x14ac:dyDescent="0.35">
      <c r="A47" s="64">
        <v>39</v>
      </c>
      <c r="B47" s="37" t="s">
        <v>75</v>
      </c>
      <c r="C47" s="37" t="s">
        <v>27</v>
      </c>
      <c r="D47" s="37" t="s">
        <v>117</v>
      </c>
      <c r="E47" s="65" t="s">
        <v>31</v>
      </c>
      <c r="F47" s="59">
        <v>39397.199999999997</v>
      </c>
      <c r="G47" s="42">
        <f t="shared" si="0"/>
        <v>39397.199999999997</v>
      </c>
      <c r="H47" s="50"/>
    </row>
    <row r="48" spans="1:8" ht="14.5" customHeight="1" x14ac:dyDescent="0.35">
      <c r="A48" s="64">
        <v>40</v>
      </c>
      <c r="B48" s="37" t="s">
        <v>76</v>
      </c>
      <c r="C48" s="37" t="s">
        <v>27</v>
      </c>
      <c r="D48" s="37" t="s">
        <v>117</v>
      </c>
      <c r="E48" s="65" t="s">
        <v>31</v>
      </c>
      <c r="F48" s="59">
        <v>39397.199999999997</v>
      </c>
      <c r="G48" s="42">
        <f t="shared" si="0"/>
        <v>39397.199999999997</v>
      </c>
      <c r="H48" s="50"/>
    </row>
    <row r="49" spans="1:8" ht="14.5" customHeight="1" x14ac:dyDescent="0.35">
      <c r="A49" s="64">
        <v>41</v>
      </c>
      <c r="B49" s="37" t="s">
        <v>77</v>
      </c>
      <c r="C49" s="37" t="s">
        <v>27</v>
      </c>
      <c r="D49" s="37" t="s">
        <v>117</v>
      </c>
      <c r="E49" s="65" t="s">
        <v>31</v>
      </c>
      <c r="F49" s="59">
        <v>39397.199999999997</v>
      </c>
      <c r="G49" s="42">
        <f t="shared" si="0"/>
        <v>39397.199999999997</v>
      </c>
      <c r="H49" s="50"/>
    </row>
    <row r="50" spans="1:8" ht="14.5" customHeight="1" x14ac:dyDescent="0.35">
      <c r="A50" s="64">
        <v>42</v>
      </c>
      <c r="B50" s="37" t="s">
        <v>78</v>
      </c>
      <c r="C50" s="37" t="s">
        <v>27</v>
      </c>
      <c r="D50" s="37" t="s">
        <v>117</v>
      </c>
      <c r="E50" s="65" t="s">
        <v>31</v>
      </c>
      <c r="F50" s="59">
        <v>39397.199999999997</v>
      </c>
      <c r="G50" s="42">
        <f t="shared" si="0"/>
        <v>39397.199999999997</v>
      </c>
      <c r="H50" s="50"/>
    </row>
    <row r="51" spans="1:8" ht="14.5" customHeight="1" x14ac:dyDescent="0.35">
      <c r="A51" s="64">
        <v>43</v>
      </c>
      <c r="B51" s="37" t="s">
        <v>79</v>
      </c>
      <c r="C51" s="37" t="s">
        <v>27</v>
      </c>
      <c r="D51" s="37" t="s">
        <v>117</v>
      </c>
      <c r="E51" s="65" t="s">
        <v>31</v>
      </c>
      <c r="F51" s="59">
        <v>39397.199999999997</v>
      </c>
      <c r="G51" s="42">
        <f t="shared" si="0"/>
        <v>39397.199999999997</v>
      </c>
      <c r="H51" s="50"/>
    </row>
    <row r="52" spans="1:8" ht="14.5" customHeight="1" x14ac:dyDescent="0.35">
      <c r="A52" s="64">
        <v>44</v>
      </c>
      <c r="B52" s="37" t="s">
        <v>80</v>
      </c>
      <c r="C52" s="37" t="s">
        <v>27</v>
      </c>
      <c r="D52" s="37" t="s">
        <v>117</v>
      </c>
      <c r="E52" s="65" t="s">
        <v>31</v>
      </c>
      <c r="F52" s="59">
        <v>39397.199999999997</v>
      </c>
      <c r="G52" s="42">
        <f t="shared" si="0"/>
        <v>39397.199999999997</v>
      </c>
      <c r="H52" s="50"/>
    </row>
    <row r="53" spans="1:8" s="34" customFormat="1" ht="14.5" customHeight="1" x14ac:dyDescent="0.35">
      <c r="A53" s="64">
        <v>45</v>
      </c>
      <c r="B53" s="132" t="s">
        <v>81</v>
      </c>
      <c r="C53" s="37" t="s">
        <v>27</v>
      </c>
      <c r="D53" s="37" t="s">
        <v>117</v>
      </c>
      <c r="E53" s="133" t="s">
        <v>31</v>
      </c>
      <c r="F53" s="59">
        <v>39397.199999999997</v>
      </c>
      <c r="G53" s="42">
        <f t="shared" si="0"/>
        <v>39397.199999999997</v>
      </c>
      <c r="H53" s="50"/>
    </row>
    <row r="54" spans="1:8" ht="14.5" customHeight="1" x14ac:dyDescent="0.35">
      <c r="A54" s="64">
        <v>46</v>
      </c>
      <c r="B54" s="37" t="s">
        <v>82</v>
      </c>
      <c r="C54" s="37" t="s">
        <v>27</v>
      </c>
      <c r="D54" s="37" t="s">
        <v>117</v>
      </c>
      <c r="E54" s="65" t="s">
        <v>31</v>
      </c>
      <c r="F54" s="59">
        <v>39397.199999999997</v>
      </c>
      <c r="G54" s="42">
        <f t="shared" si="0"/>
        <v>39397.199999999997</v>
      </c>
      <c r="H54" s="50"/>
    </row>
    <row r="55" spans="1:8" ht="14.5" customHeight="1" x14ac:dyDescent="0.35">
      <c r="A55" s="64">
        <v>47</v>
      </c>
      <c r="B55" s="37" t="s">
        <v>83</v>
      </c>
      <c r="C55" s="37" t="s">
        <v>27</v>
      </c>
      <c r="D55" s="37" t="s">
        <v>117</v>
      </c>
      <c r="E55" s="65" t="s">
        <v>31</v>
      </c>
      <c r="F55" s="59">
        <v>39397.199999999997</v>
      </c>
      <c r="G55" s="42">
        <f t="shared" si="0"/>
        <v>39397.199999999997</v>
      </c>
      <c r="H55" s="50"/>
    </row>
    <row r="56" spans="1:8" ht="14.5" customHeight="1" x14ac:dyDescent="0.35">
      <c r="A56" s="64">
        <v>48</v>
      </c>
      <c r="B56" s="37" t="s">
        <v>84</v>
      </c>
      <c r="C56" s="37" t="s">
        <v>27</v>
      </c>
      <c r="D56" s="37" t="s">
        <v>117</v>
      </c>
      <c r="E56" s="65" t="s">
        <v>31</v>
      </c>
      <c r="F56" s="59">
        <v>39397.199999999997</v>
      </c>
      <c r="G56" s="42">
        <f t="shared" si="0"/>
        <v>39397.199999999997</v>
      </c>
      <c r="H56" s="50"/>
    </row>
    <row r="57" spans="1:8" ht="14.5" customHeight="1" x14ac:dyDescent="0.35">
      <c r="A57" s="64">
        <v>49</v>
      </c>
      <c r="B57" s="37" t="s">
        <v>85</v>
      </c>
      <c r="C57" s="37" t="s">
        <v>27</v>
      </c>
      <c r="D57" s="37" t="s">
        <v>117</v>
      </c>
      <c r="E57" s="65" t="s">
        <v>31</v>
      </c>
      <c r="F57" s="59">
        <v>39397.199999999997</v>
      </c>
      <c r="G57" s="42">
        <f t="shared" si="0"/>
        <v>39397.199999999997</v>
      </c>
      <c r="H57" s="50"/>
    </row>
    <row r="58" spans="1:8" ht="14.5" customHeight="1" x14ac:dyDescent="0.35">
      <c r="A58" s="64">
        <v>50</v>
      </c>
      <c r="B58" s="37" t="s">
        <v>86</v>
      </c>
      <c r="C58" s="37" t="s">
        <v>27</v>
      </c>
      <c r="D58" s="37" t="s">
        <v>117</v>
      </c>
      <c r="E58" s="65" t="s">
        <v>31</v>
      </c>
      <c r="F58" s="59">
        <v>39397.199999999997</v>
      </c>
      <c r="G58" s="42">
        <f t="shared" si="0"/>
        <v>39397.199999999997</v>
      </c>
      <c r="H58" s="50"/>
    </row>
    <row r="59" spans="1:8" ht="14.5" customHeight="1" x14ac:dyDescent="0.35">
      <c r="A59" s="64">
        <v>51</v>
      </c>
      <c r="B59" s="37" t="s">
        <v>87</v>
      </c>
      <c r="C59" s="37" t="s">
        <v>27</v>
      </c>
      <c r="D59" s="37" t="s">
        <v>117</v>
      </c>
      <c r="E59" s="65" t="s">
        <v>31</v>
      </c>
      <c r="F59" s="59">
        <v>39397.199999999997</v>
      </c>
      <c r="G59" s="42">
        <f t="shared" si="0"/>
        <v>39397.199999999997</v>
      </c>
      <c r="H59" s="50"/>
    </row>
    <row r="60" spans="1:8" ht="14.5" customHeight="1" x14ac:dyDescent="0.35">
      <c r="A60" s="64">
        <v>52</v>
      </c>
      <c r="B60" s="37" t="s">
        <v>88</v>
      </c>
      <c r="C60" s="37" t="s">
        <v>27</v>
      </c>
      <c r="D60" s="37" t="s">
        <v>118</v>
      </c>
      <c r="E60" s="65" t="s">
        <v>31</v>
      </c>
      <c r="F60" s="59">
        <v>39397.199999999997</v>
      </c>
      <c r="G60" s="42">
        <f t="shared" si="0"/>
        <v>39397.199999999997</v>
      </c>
      <c r="H60" s="50"/>
    </row>
    <row r="61" spans="1:8" ht="14.5" customHeight="1" x14ac:dyDescent="0.35">
      <c r="A61" s="64">
        <v>53</v>
      </c>
      <c r="B61" s="37" t="s">
        <v>89</v>
      </c>
      <c r="C61" s="37" t="s">
        <v>27</v>
      </c>
      <c r="D61" s="37" t="s">
        <v>118</v>
      </c>
      <c r="E61" s="65" t="s">
        <v>31</v>
      </c>
      <c r="F61" s="59">
        <v>39397.199999999997</v>
      </c>
      <c r="G61" s="42">
        <f t="shared" si="0"/>
        <v>39397.199999999997</v>
      </c>
      <c r="H61" s="50"/>
    </row>
    <row r="62" spans="1:8" ht="14.5" customHeight="1" x14ac:dyDescent="0.35">
      <c r="A62" s="64">
        <v>54</v>
      </c>
      <c r="B62" s="37" t="s">
        <v>90</v>
      </c>
      <c r="C62" s="37" t="s">
        <v>27</v>
      </c>
      <c r="D62" s="37" t="s">
        <v>118</v>
      </c>
      <c r="E62" s="65" t="s">
        <v>31</v>
      </c>
      <c r="F62" s="59">
        <v>39397.199999999997</v>
      </c>
      <c r="G62" s="42">
        <f t="shared" si="0"/>
        <v>39397.199999999997</v>
      </c>
      <c r="H62" s="50"/>
    </row>
    <row r="63" spans="1:8" ht="14.5" customHeight="1" x14ac:dyDescent="0.35">
      <c r="A63" s="64">
        <v>55</v>
      </c>
      <c r="B63" s="37" t="s">
        <v>91</v>
      </c>
      <c r="C63" s="37" t="s">
        <v>27</v>
      </c>
      <c r="D63" s="37" t="s">
        <v>118</v>
      </c>
      <c r="E63" s="65" t="s">
        <v>31</v>
      </c>
      <c r="F63" s="59">
        <v>39397.199999999997</v>
      </c>
      <c r="G63" s="42">
        <f t="shared" si="0"/>
        <v>39397.199999999997</v>
      </c>
      <c r="H63" s="50"/>
    </row>
    <row r="64" spans="1:8" ht="14.5" customHeight="1" x14ac:dyDescent="0.35">
      <c r="A64" s="64">
        <v>56</v>
      </c>
      <c r="B64" s="37" t="s">
        <v>92</v>
      </c>
      <c r="C64" s="37" t="s">
        <v>27</v>
      </c>
      <c r="D64" s="37" t="s">
        <v>118</v>
      </c>
      <c r="E64" s="65" t="s">
        <v>31</v>
      </c>
      <c r="F64" s="59">
        <v>39397.199999999997</v>
      </c>
      <c r="G64" s="42">
        <f t="shared" si="0"/>
        <v>39397.199999999997</v>
      </c>
      <c r="H64" s="50"/>
    </row>
    <row r="65" spans="1:8" ht="14.5" customHeight="1" x14ac:dyDescent="0.35">
      <c r="A65" s="64">
        <v>57</v>
      </c>
      <c r="B65" s="37" t="s">
        <v>93</v>
      </c>
      <c r="C65" s="37" t="s">
        <v>27</v>
      </c>
      <c r="D65" s="37" t="s">
        <v>118</v>
      </c>
      <c r="E65" s="65" t="s">
        <v>31</v>
      </c>
      <c r="F65" s="59">
        <v>39397.199999999997</v>
      </c>
      <c r="G65" s="42">
        <f t="shared" si="0"/>
        <v>39397.199999999997</v>
      </c>
      <c r="H65" s="50"/>
    </row>
    <row r="66" spans="1:8" ht="14.5" customHeight="1" x14ac:dyDescent="0.35">
      <c r="A66" s="64">
        <v>58</v>
      </c>
      <c r="B66" s="37" t="s">
        <v>94</v>
      </c>
      <c r="C66" s="37" t="s">
        <v>27</v>
      </c>
      <c r="D66" s="37" t="s">
        <v>118</v>
      </c>
      <c r="E66" s="65" t="s">
        <v>31</v>
      </c>
      <c r="F66" s="59">
        <v>39397.199999999997</v>
      </c>
      <c r="G66" s="42">
        <f t="shared" si="0"/>
        <v>39397.199999999997</v>
      </c>
      <c r="H66" s="50"/>
    </row>
    <row r="67" spans="1:8" ht="14.5" customHeight="1" x14ac:dyDescent="0.35">
      <c r="A67" s="64">
        <v>59</v>
      </c>
      <c r="B67" s="37" t="s">
        <v>95</v>
      </c>
      <c r="C67" s="37" t="s">
        <v>27</v>
      </c>
      <c r="D67" s="37" t="s">
        <v>118</v>
      </c>
      <c r="E67" s="65" t="s">
        <v>31</v>
      </c>
      <c r="F67" s="59">
        <v>39397.199999999997</v>
      </c>
      <c r="G67" s="42">
        <f t="shared" si="0"/>
        <v>39397.199999999997</v>
      </c>
      <c r="H67" s="50"/>
    </row>
    <row r="68" spans="1:8" ht="14.5" customHeight="1" x14ac:dyDescent="0.35">
      <c r="A68" s="64">
        <v>60</v>
      </c>
      <c r="B68" s="37" t="s">
        <v>96</v>
      </c>
      <c r="C68" s="37" t="s">
        <v>27</v>
      </c>
      <c r="D68" s="37" t="s">
        <v>118</v>
      </c>
      <c r="E68" s="65" t="s">
        <v>31</v>
      </c>
      <c r="F68" s="59">
        <v>39397.199999999997</v>
      </c>
      <c r="G68" s="42">
        <f t="shared" si="0"/>
        <v>39397.199999999997</v>
      </c>
      <c r="H68" s="50"/>
    </row>
    <row r="69" spans="1:8" ht="14.5" customHeight="1" x14ac:dyDescent="0.35">
      <c r="A69" s="64">
        <v>61</v>
      </c>
      <c r="B69" s="37" t="s">
        <v>97</v>
      </c>
      <c r="C69" s="37" t="s">
        <v>27</v>
      </c>
      <c r="D69" s="37" t="s">
        <v>118</v>
      </c>
      <c r="E69" s="65" t="s">
        <v>31</v>
      </c>
      <c r="F69" s="59">
        <v>39397.199999999997</v>
      </c>
      <c r="G69" s="42">
        <f t="shared" si="0"/>
        <v>39397.199999999997</v>
      </c>
      <c r="H69" s="50"/>
    </row>
    <row r="70" spans="1:8" ht="14.5" customHeight="1" x14ac:dyDescent="0.35">
      <c r="A70" s="64">
        <v>62</v>
      </c>
      <c r="B70" s="37" t="s">
        <v>98</v>
      </c>
      <c r="C70" s="37" t="s">
        <v>28</v>
      </c>
      <c r="D70" s="37" t="s">
        <v>118</v>
      </c>
      <c r="E70" s="65" t="s">
        <v>31</v>
      </c>
      <c r="F70" s="59">
        <v>39397.199999999997</v>
      </c>
      <c r="G70" s="42">
        <f t="shared" si="0"/>
        <v>39397.199999999997</v>
      </c>
      <c r="H70" s="50"/>
    </row>
    <row r="71" spans="1:8" ht="14.5" customHeight="1" x14ac:dyDescent="0.35">
      <c r="A71" s="64">
        <v>63</v>
      </c>
      <c r="B71" s="37" t="s">
        <v>99</v>
      </c>
      <c r="C71" s="37" t="s">
        <v>112</v>
      </c>
      <c r="D71" s="37" t="s">
        <v>119</v>
      </c>
      <c r="E71" s="65" t="s">
        <v>31</v>
      </c>
      <c r="F71" s="59">
        <v>39397.199999999997</v>
      </c>
      <c r="G71" s="42">
        <f t="shared" si="0"/>
        <v>39397.199999999997</v>
      </c>
      <c r="H71" s="50"/>
    </row>
    <row r="72" spans="1:8" ht="14.5" customHeight="1" x14ac:dyDescent="0.35">
      <c r="A72" s="64">
        <v>64</v>
      </c>
      <c r="B72" s="37" t="s">
        <v>100</v>
      </c>
      <c r="C72" s="37" t="s">
        <v>112</v>
      </c>
      <c r="D72" s="37" t="s">
        <v>119</v>
      </c>
      <c r="E72" s="65" t="s">
        <v>31</v>
      </c>
      <c r="F72" s="59">
        <v>39397.199999999997</v>
      </c>
      <c r="G72" s="42">
        <f t="shared" si="0"/>
        <v>39397.199999999997</v>
      </c>
      <c r="H72" s="50"/>
    </row>
    <row r="73" spans="1:8" ht="14.5" customHeight="1" x14ac:dyDescent="0.35">
      <c r="A73" s="64">
        <v>65</v>
      </c>
      <c r="B73" s="37" t="s">
        <v>101</v>
      </c>
      <c r="C73" s="37" t="s">
        <v>112</v>
      </c>
      <c r="D73" s="37" t="s">
        <v>119</v>
      </c>
      <c r="E73" s="65" t="s">
        <v>31</v>
      </c>
      <c r="F73" s="59">
        <v>39397.199999999997</v>
      </c>
      <c r="G73" s="42">
        <f t="shared" si="0"/>
        <v>39397.199999999997</v>
      </c>
      <c r="H73" s="50"/>
    </row>
    <row r="74" spans="1:8" ht="14.5" customHeight="1" x14ac:dyDescent="0.35">
      <c r="A74" s="64">
        <v>66</v>
      </c>
      <c r="B74" s="37" t="s">
        <v>102</v>
      </c>
      <c r="C74" s="37" t="s">
        <v>112</v>
      </c>
      <c r="D74" s="37" t="s">
        <v>119</v>
      </c>
      <c r="E74" s="65" t="s">
        <v>31</v>
      </c>
      <c r="F74" s="59">
        <v>39397.199999999997</v>
      </c>
      <c r="G74" s="42">
        <f t="shared" ref="G74:G83" si="1">F74*(100%-$G$6)</f>
        <v>39397.199999999997</v>
      </c>
      <c r="H74" s="50"/>
    </row>
    <row r="75" spans="1:8" ht="14.5" customHeight="1" x14ac:dyDescent="0.35">
      <c r="A75" s="64">
        <v>67</v>
      </c>
      <c r="B75" s="37" t="s">
        <v>103</v>
      </c>
      <c r="C75" s="37" t="s">
        <v>112</v>
      </c>
      <c r="D75" s="37" t="s">
        <v>119</v>
      </c>
      <c r="E75" s="65" t="s">
        <v>31</v>
      </c>
      <c r="F75" s="59">
        <v>39397.199999999997</v>
      </c>
      <c r="G75" s="42">
        <f t="shared" si="1"/>
        <v>39397.199999999997</v>
      </c>
      <c r="H75" s="50"/>
    </row>
    <row r="76" spans="1:8" ht="14.5" customHeight="1" x14ac:dyDescent="0.35">
      <c r="A76" s="64">
        <v>68</v>
      </c>
      <c r="B76" s="37" t="s">
        <v>104</v>
      </c>
      <c r="C76" s="37" t="s">
        <v>113</v>
      </c>
      <c r="D76" s="37" t="s">
        <v>119</v>
      </c>
      <c r="E76" s="65" t="s">
        <v>31</v>
      </c>
      <c r="F76" s="59">
        <v>39397.199999999997</v>
      </c>
      <c r="G76" s="42">
        <f t="shared" si="1"/>
        <v>39397.199999999997</v>
      </c>
      <c r="H76" s="50"/>
    </row>
    <row r="77" spans="1:8" ht="14.5" customHeight="1" x14ac:dyDescent="0.35">
      <c r="A77" s="64">
        <v>69</v>
      </c>
      <c r="B77" s="37" t="s">
        <v>105</v>
      </c>
      <c r="C77" s="37" t="s">
        <v>113</v>
      </c>
      <c r="D77" s="37" t="s">
        <v>119</v>
      </c>
      <c r="E77" s="65" t="s">
        <v>31</v>
      </c>
      <c r="F77" s="59">
        <v>39397.199999999997</v>
      </c>
      <c r="G77" s="42">
        <f t="shared" si="1"/>
        <v>39397.199999999997</v>
      </c>
      <c r="H77" s="50"/>
    </row>
    <row r="78" spans="1:8" ht="14.5" customHeight="1" x14ac:dyDescent="0.35">
      <c r="A78" s="64">
        <v>70</v>
      </c>
      <c r="B78" s="37" t="s">
        <v>106</v>
      </c>
      <c r="C78" s="37" t="s">
        <v>113</v>
      </c>
      <c r="D78" s="37" t="s">
        <v>119</v>
      </c>
      <c r="E78" s="65" t="s">
        <v>31</v>
      </c>
      <c r="F78" s="59">
        <v>39397.199999999997</v>
      </c>
      <c r="G78" s="42">
        <f t="shared" si="1"/>
        <v>39397.199999999997</v>
      </c>
      <c r="H78" s="50"/>
    </row>
    <row r="79" spans="1:8" ht="14.5" customHeight="1" x14ac:dyDescent="0.35">
      <c r="A79" s="64">
        <v>71</v>
      </c>
      <c r="B79" s="37" t="s">
        <v>120</v>
      </c>
      <c r="C79" s="37" t="s">
        <v>113</v>
      </c>
      <c r="D79" s="37" t="s">
        <v>119</v>
      </c>
      <c r="E79" s="65" t="s">
        <v>31</v>
      </c>
      <c r="F79" s="59">
        <v>39397.199999999997</v>
      </c>
      <c r="G79" s="42">
        <f t="shared" si="1"/>
        <v>39397.199999999997</v>
      </c>
      <c r="H79" s="50"/>
    </row>
    <row r="80" spans="1:8" ht="14.5" customHeight="1" x14ac:dyDescent="0.35">
      <c r="A80" s="64">
        <v>72</v>
      </c>
      <c r="B80" s="37" t="s">
        <v>107</v>
      </c>
      <c r="C80" s="37" t="s">
        <v>113</v>
      </c>
      <c r="D80" s="37" t="s">
        <v>119</v>
      </c>
      <c r="E80" s="65" t="s">
        <v>31</v>
      </c>
      <c r="F80" s="59">
        <v>39397.199999999997</v>
      </c>
      <c r="G80" s="42">
        <f t="shared" si="1"/>
        <v>39397.199999999997</v>
      </c>
      <c r="H80" s="50"/>
    </row>
    <row r="81" spans="1:8" ht="14.5" customHeight="1" x14ac:dyDescent="0.35">
      <c r="A81" s="64">
        <v>73</v>
      </c>
      <c r="B81" s="37" t="s">
        <v>108</v>
      </c>
      <c r="C81" s="37" t="s">
        <v>113</v>
      </c>
      <c r="D81" s="37" t="s">
        <v>119</v>
      </c>
      <c r="E81" s="65" t="s">
        <v>31</v>
      </c>
      <c r="F81" s="59">
        <v>39397.199999999997</v>
      </c>
      <c r="G81" s="42">
        <f t="shared" si="1"/>
        <v>39397.199999999997</v>
      </c>
      <c r="H81" s="50"/>
    </row>
    <row r="82" spans="1:8" ht="14.5" customHeight="1" x14ac:dyDescent="0.35">
      <c r="A82" s="64">
        <v>74</v>
      </c>
      <c r="B82" s="37" t="s">
        <v>109</v>
      </c>
      <c r="C82" s="37" t="s">
        <v>113</v>
      </c>
      <c r="D82" s="37" t="s">
        <v>119</v>
      </c>
      <c r="E82" s="65" t="s">
        <v>31</v>
      </c>
      <c r="F82" s="59">
        <v>39397.199999999997</v>
      </c>
      <c r="G82" s="42">
        <f t="shared" si="1"/>
        <v>39397.199999999997</v>
      </c>
      <c r="H82" s="50"/>
    </row>
    <row r="83" spans="1:8" ht="14.5" customHeight="1" x14ac:dyDescent="0.35">
      <c r="A83" s="64">
        <v>75</v>
      </c>
      <c r="B83" s="37" t="s">
        <v>110</v>
      </c>
      <c r="C83" s="37" t="s">
        <v>113</v>
      </c>
      <c r="D83" s="37" t="s">
        <v>119</v>
      </c>
      <c r="E83" s="65" t="s">
        <v>31</v>
      </c>
      <c r="F83" s="59">
        <v>39397.199999999997</v>
      </c>
      <c r="G83" s="42">
        <f t="shared" si="1"/>
        <v>39397.199999999997</v>
      </c>
      <c r="H83" s="50"/>
    </row>
    <row r="84" spans="1:8" ht="15" thickBot="1" x14ac:dyDescent="0.4">
      <c r="F84" s="28"/>
    </row>
    <row r="85" spans="1:8" ht="95.5" customHeight="1" x14ac:dyDescent="0.35">
      <c r="E85" s="29"/>
      <c r="F85" s="30" t="s">
        <v>4</v>
      </c>
      <c r="G85" s="43" t="s">
        <v>2</v>
      </c>
      <c r="H85" s="52"/>
    </row>
    <row r="86" spans="1:8" ht="15" thickBot="1" x14ac:dyDescent="0.4">
      <c r="E86" s="31"/>
      <c r="F86" s="55">
        <f>SUM(F9:F83)</f>
        <v>3033376.4000000027</v>
      </c>
      <c r="G86" s="44">
        <f>SUM(G9:G83)</f>
        <v>3033376.4000000027</v>
      </c>
      <c r="H86" s="53"/>
    </row>
    <row r="87" spans="1:8" ht="15" thickBot="1" x14ac:dyDescent="0.4">
      <c r="H87" s="54"/>
    </row>
    <row r="88" spans="1:8" ht="24.5" customHeight="1" thickBot="1" x14ac:dyDescent="0.4">
      <c r="A88" s="120" t="s">
        <v>20</v>
      </c>
      <c r="B88" s="121"/>
      <c r="C88" s="121"/>
      <c r="D88" s="121"/>
      <c r="E88" s="121"/>
      <c r="F88" s="122"/>
      <c r="G88" s="45">
        <v>23007</v>
      </c>
      <c r="H88" s="53"/>
    </row>
    <row r="89" spans="1:8" ht="15" thickBot="1" x14ac:dyDescent="0.4">
      <c r="F89" s="32"/>
      <c r="H89" s="54"/>
    </row>
    <row r="90" spans="1:8" ht="39.5" customHeight="1" thickBot="1" x14ac:dyDescent="0.4">
      <c r="F90" s="81" t="s">
        <v>34</v>
      </c>
      <c r="G90" s="46">
        <f>$G$86+$G$88</f>
        <v>3056383.4000000027</v>
      </c>
      <c r="H90" s="53"/>
    </row>
    <row r="91" spans="1:8" ht="10" customHeight="1" x14ac:dyDescent="0.35">
      <c r="H91" s="54"/>
    </row>
    <row r="92" spans="1:8" ht="39" customHeight="1" x14ac:dyDescent="0.35">
      <c r="A92" s="19" t="s">
        <v>13</v>
      </c>
      <c r="B92" s="123" t="s">
        <v>14</v>
      </c>
      <c r="C92" s="123"/>
      <c r="D92" s="20" t="s">
        <v>35</v>
      </c>
    </row>
    <row r="93" spans="1:8" ht="52" customHeight="1" x14ac:dyDescent="0.35">
      <c r="A93" s="19">
        <v>1</v>
      </c>
      <c r="B93" s="124" t="s">
        <v>16</v>
      </c>
      <c r="C93" s="124"/>
      <c r="D93" s="61"/>
    </row>
    <row r="94" spans="1:8" ht="121.5" customHeight="1" x14ac:dyDescent="0.35">
      <c r="A94" s="19">
        <v>2</v>
      </c>
      <c r="B94" s="124" t="s">
        <v>17</v>
      </c>
      <c r="C94" s="124"/>
      <c r="D94" s="61"/>
    </row>
  </sheetData>
  <sheetProtection sheet="1" formatCells="0" formatColumns="0" formatRows="0" insertColumns="0" insertRows="0" insertHyperlinks="0" deleteColumns="0" deleteRows="0" sort="0" autoFilter="0" pivotTables="0"/>
  <protectedRanges>
    <protectedRange sqref="D93:D94" name="Intervallo3"/>
    <protectedRange sqref="G6" name="Intervallo2"/>
    <protectedRange sqref="A4" name="Intervallo1"/>
  </protectedRanges>
  <mergeCells count="11">
    <mergeCell ref="A88:F88"/>
    <mergeCell ref="B92:C92"/>
    <mergeCell ref="B93:C93"/>
    <mergeCell ref="B94:C94"/>
    <mergeCell ref="I18:K18"/>
    <mergeCell ref="A6:F6"/>
    <mergeCell ref="A1:G1"/>
    <mergeCell ref="A2:G2"/>
    <mergeCell ref="I2:J2"/>
    <mergeCell ref="I3:J3"/>
    <mergeCell ref="A4:G4"/>
  </mergeCells>
  <phoneticPr fontId="9" type="noConversion"/>
  <conditionalFormatting sqref="F9:F84">
    <cfRule type="notContainsBlanks" dxfId="1" priority="3">
      <formula>LEN(TRIM(F9))&gt;0</formula>
    </cfRule>
  </conditionalFormatting>
  <conditionalFormatting sqref="G6:H6">
    <cfRule type="notContainsBlanks" dxfId="0" priority="2">
      <formula>LEN(TRIM(G6))&gt;0</formula>
    </cfRule>
  </conditionalFormatting>
  <pageMargins left="0.70833333333333304" right="0.70833333333333304" top="0.74791666666666701" bottom="0.74791666666666701" header="0.51180555555555496" footer="0.51180555555555496"/>
  <pageSetup paperSize="9" scale="57"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Foglio 1</vt:lpstr>
      <vt:lpstr>Foglio 2</vt:lpstr>
      <vt:lpstr>'Foglio 1'!Area_stampa</vt:lpstr>
      <vt:lpstr>'Foglio 2'!Area_stampa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Boellis, Alberto</dc:creator>
  <cp:lastModifiedBy>Colantoni, Alessia</cp:lastModifiedBy>
  <cp:lastPrinted>2020-02-07T15:15:23Z</cp:lastPrinted>
  <dcterms:created xsi:type="dcterms:W3CDTF">2018-04-05T15:57:05Z</dcterms:created>
  <dcterms:modified xsi:type="dcterms:W3CDTF">2021-11-04T10:50:52Z</dcterms:modified>
</cp:coreProperties>
</file>